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итание\первая неделя\"/>
    </mc:Choice>
  </mc:AlternateContent>
  <xr:revisionPtr revIDLastSave="0" documentId="13_ncr:1_{A976E5D7-6EE0-4C01-80FD-D467D04F13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95" i="1"/>
  <c r="L185" i="1"/>
  <c r="L176" i="1"/>
  <c r="L166" i="1"/>
  <c r="L157" i="1"/>
  <c r="L147" i="1"/>
  <c r="L138" i="1"/>
  <c r="L128" i="1"/>
  <c r="L119" i="1"/>
  <c r="L109" i="1"/>
  <c r="L100" i="1"/>
  <c r="L90" i="1"/>
  <c r="L81" i="1"/>
  <c r="L71" i="1"/>
  <c r="L62" i="1"/>
  <c r="L52" i="1"/>
  <c r="L43" i="1"/>
  <c r="L33" i="1"/>
  <c r="L24" i="1"/>
  <c r="A110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B177" i="1"/>
  <c r="A177" i="1"/>
  <c r="J176" i="1"/>
  <c r="I176" i="1"/>
  <c r="H176" i="1"/>
  <c r="G176" i="1"/>
  <c r="F176" i="1"/>
  <c r="B167" i="1"/>
  <c r="A167" i="1"/>
  <c r="J166" i="1"/>
  <c r="I166" i="1"/>
  <c r="H166" i="1"/>
  <c r="G166" i="1"/>
  <c r="F166" i="1"/>
  <c r="B158" i="1"/>
  <c r="A158" i="1"/>
  <c r="J157" i="1"/>
  <c r="I157" i="1"/>
  <c r="H157" i="1"/>
  <c r="G157" i="1"/>
  <c r="F157" i="1"/>
  <c r="B148" i="1"/>
  <c r="A148" i="1"/>
  <c r="J147" i="1"/>
  <c r="I147" i="1"/>
  <c r="H147" i="1"/>
  <c r="G147" i="1"/>
  <c r="F147" i="1"/>
  <c r="B139" i="1"/>
  <c r="A139" i="1"/>
  <c r="J138" i="1"/>
  <c r="I138" i="1"/>
  <c r="H138" i="1"/>
  <c r="G138" i="1"/>
  <c r="F138" i="1"/>
  <c r="B129" i="1"/>
  <c r="A129" i="1"/>
  <c r="J128" i="1"/>
  <c r="I128" i="1"/>
  <c r="H128" i="1"/>
  <c r="G128" i="1"/>
  <c r="F128" i="1"/>
  <c r="B120" i="1"/>
  <c r="A120" i="1"/>
  <c r="J119" i="1"/>
  <c r="I119" i="1"/>
  <c r="H119" i="1"/>
  <c r="G119" i="1"/>
  <c r="F119" i="1"/>
  <c r="B110" i="1"/>
  <c r="J109" i="1"/>
  <c r="I109" i="1"/>
  <c r="H109" i="1"/>
  <c r="G109" i="1"/>
  <c r="F109" i="1"/>
  <c r="B101" i="1"/>
  <c r="A101" i="1"/>
  <c r="J100" i="1"/>
  <c r="I100" i="1"/>
  <c r="H100" i="1"/>
  <c r="G100" i="1"/>
  <c r="F100" i="1"/>
  <c r="B91" i="1"/>
  <c r="A91" i="1"/>
  <c r="J90" i="1"/>
  <c r="I90" i="1"/>
  <c r="H90" i="1"/>
  <c r="G90" i="1"/>
  <c r="F90" i="1"/>
  <c r="B82" i="1"/>
  <c r="A82" i="1"/>
  <c r="J81" i="1"/>
  <c r="I81" i="1"/>
  <c r="H81" i="1"/>
  <c r="G81" i="1"/>
  <c r="F81" i="1"/>
  <c r="B72" i="1"/>
  <c r="A72" i="1"/>
  <c r="J71" i="1"/>
  <c r="I71" i="1"/>
  <c r="H71" i="1"/>
  <c r="G71" i="1"/>
  <c r="F71" i="1"/>
  <c r="B63" i="1"/>
  <c r="A63" i="1"/>
  <c r="J62" i="1"/>
  <c r="I62" i="1"/>
  <c r="H62" i="1"/>
  <c r="G62" i="1"/>
  <c r="F62" i="1"/>
  <c r="B53" i="1"/>
  <c r="A53" i="1"/>
  <c r="J52" i="1"/>
  <c r="I52" i="1"/>
  <c r="H52" i="1"/>
  <c r="G52" i="1"/>
  <c r="F52" i="1"/>
  <c r="B44" i="1"/>
  <c r="A44" i="1"/>
  <c r="J43" i="1"/>
  <c r="I43" i="1"/>
  <c r="H43" i="1"/>
  <c r="G43" i="1"/>
  <c r="F43" i="1"/>
  <c r="B34" i="1"/>
  <c r="A34" i="1"/>
  <c r="J33" i="1"/>
  <c r="I33" i="1"/>
  <c r="H33" i="1"/>
  <c r="G33" i="1"/>
  <c r="F33" i="1"/>
  <c r="B25" i="1"/>
  <c r="A25" i="1"/>
  <c r="B15" i="1"/>
  <c r="A15" i="1"/>
  <c r="G24" i="1"/>
  <c r="H24" i="1"/>
  <c r="I24" i="1"/>
  <c r="J24" i="1"/>
  <c r="F24" i="1"/>
  <c r="G14" i="1"/>
  <c r="H14" i="1"/>
  <c r="I14" i="1"/>
  <c r="J14" i="1"/>
  <c r="F14" i="1"/>
  <c r="L196" i="1" l="1"/>
  <c r="L139" i="1"/>
  <c r="L120" i="1"/>
  <c r="L101" i="1"/>
  <c r="L63" i="1"/>
  <c r="G101" i="1"/>
  <c r="L82" i="1"/>
  <c r="L158" i="1"/>
  <c r="F101" i="1"/>
  <c r="L44" i="1"/>
  <c r="G44" i="1"/>
  <c r="J158" i="1"/>
  <c r="H139" i="1"/>
  <c r="J63" i="1"/>
  <c r="I63" i="1"/>
  <c r="I44" i="1"/>
  <c r="J196" i="1"/>
  <c r="I196" i="1"/>
  <c r="H177" i="1"/>
  <c r="J120" i="1"/>
  <c r="I120" i="1"/>
  <c r="L25" i="1"/>
  <c r="J177" i="1"/>
  <c r="F63" i="1"/>
  <c r="G63" i="1"/>
  <c r="I82" i="1"/>
  <c r="J101" i="1"/>
  <c r="L177" i="1"/>
  <c r="F82" i="1"/>
  <c r="F44" i="1"/>
  <c r="H63" i="1"/>
  <c r="J82" i="1"/>
  <c r="G196" i="1"/>
  <c r="I101" i="1"/>
  <c r="H158" i="1"/>
  <c r="J139" i="1"/>
  <c r="H196" i="1"/>
  <c r="G158" i="1"/>
  <c r="H120" i="1"/>
  <c r="G177" i="1"/>
  <c r="H82" i="1"/>
  <c r="G120" i="1"/>
  <c r="I177" i="1"/>
  <c r="H44" i="1"/>
  <c r="G139" i="1"/>
  <c r="I158" i="1"/>
  <c r="J44" i="1"/>
  <c r="G82" i="1"/>
  <c r="H101" i="1"/>
  <c r="I139" i="1"/>
  <c r="F120" i="1"/>
  <c r="F139" i="1"/>
  <c r="F158" i="1"/>
  <c r="F177" i="1"/>
  <c r="F196" i="1"/>
  <c r="I25" i="1"/>
  <c r="F25" i="1"/>
  <c r="J25" i="1"/>
  <c r="H25" i="1"/>
  <c r="G25" i="1"/>
  <c r="L197" i="1" l="1"/>
  <c r="I197" i="1"/>
  <c r="F197" i="1"/>
  <c r="G197" i="1"/>
  <c r="H197" i="1"/>
  <c r="J197" i="1"/>
</calcChain>
</file>

<file path=xl/sharedStrings.xml><?xml version="1.0" encoding="utf-8"?>
<sst xmlns="http://schemas.openxmlformats.org/spreadsheetml/2006/main" count="309" uniqueCount="87">
  <si>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</si>
  <si>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</si>
  <si>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</si>
  <si>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</si>
  <si>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</si>
  <si>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</si>
  <si>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</si>
  <si>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</si>
  <si>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</si>
  <si>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</si>
  <si>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</si>
  <si>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</si>
  <si>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</si>
  <si>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</si>
  <si>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</si>
  <si>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</si>
  <si>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</si>
  <si>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</si>
  <si>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</si>
  <si>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</si>
  <si>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</si>
  <si>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</si>
  <si>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</si>
  <si>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</si>
  <si>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</si>
  <si>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</si>
  <si>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</si>
  <si>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</si>
  <si>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</si>
  <si>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</si>
  <si>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</si>
  <si>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итого</t>
  </si>
  <si>
    <t>Вес блюда, г</t>
  </si>
  <si>
    <t>Цена</t>
  </si>
  <si>
    <t>день</t>
  </si>
  <si>
    <t>месяц</t>
  </si>
  <si>
    <t>год</t>
  </si>
  <si>
    <t>Макаронные изделия отварные с маслом</t>
  </si>
  <si>
    <t>Чай с сахаром</t>
  </si>
  <si>
    <t>Хлеб пшеничный</t>
  </si>
  <si>
    <t>Хлеб ржаной</t>
  </si>
  <si>
    <t>Суп-пюре из гороха</t>
  </si>
  <si>
    <t>Компот из смеси сухофруктов</t>
  </si>
  <si>
    <t>Чай с лимоном</t>
  </si>
  <si>
    <t>Гренки из пшеничного хлеба</t>
  </si>
  <si>
    <t>79.8</t>
  </si>
  <si>
    <t>Рис припущенный</t>
  </si>
  <si>
    <t>Соус сладкий из конфитюра</t>
  </si>
  <si>
    <t>Борщ с капустой, картофелем и сметаной</t>
  </si>
  <si>
    <t>Пюре картофельное</t>
  </si>
  <si>
    <t>Щи из свежей капусты с картофелем со сметаной</t>
  </si>
  <si>
    <t>Рассольник домашний со сметаной</t>
  </si>
  <si>
    <t>Бутерброд с повидлом</t>
  </si>
  <si>
    <t>Плов со свининой</t>
  </si>
  <si>
    <t>Суп картофельный с бобовыми</t>
  </si>
  <si>
    <t>Щи из свежей капусты со сметаной</t>
  </si>
  <si>
    <t>Каша гречневая рассыпчатая</t>
  </si>
  <si>
    <t>Суп-лапша на курином бульоне</t>
  </si>
  <si>
    <t>Суп с вермишелью</t>
  </si>
  <si>
    <t>Рассольник ленинградский со сметаной</t>
  </si>
  <si>
    <t>Хлеб, мучные изделия</t>
  </si>
  <si>
    <t>второе блюдо</t>
  </si>
  <si>
    <t>Салат, овощная добавка</t>
  </si>
  <si>
    <t>Пудинг из творога с яблоками (ДОУ Н.Тагил)</t>
  </si>
  <si>
    <t>Яблоки свежие</t>
  </si>
  <si>
    <t>Печенье детское_@</t>
  </si>
  <si>
    <t>Хлеб пшеничный.</t>
  </si>
  <si>
    <t>Хлеб ржаной.</t>
  </si>
  <si>
    <t>Сушки/баранки шк</t>
  </si>
  <si>
    <t xml:space="preserve">хлеб </t>
  </si>
  <si>
    <t>Биточек куриный в соусе томатном_@</t>
  </si>
  <si>
    <t>сладкое</t>
  </si>
  <si>
    <t>Котлета Деревенская в соусе красном основном_@</t>
  </si>
  <si>
    <t>Фрикасе из мяса птицы с соусом _@</t>
  </si>
  <si>
    <t>Котлета Деревенская в соусе красном основном_ @</t>
  </si>
  <si>
    <t>Плов с мясом птицы_ @</t>
  </si>
  <si>
    <t>Гуляш из мяса свинины_ @</t>
  </si>
  <si>
    <t>Гуляш из мяса свинины _@</t>
  </si>
  <si>
    <t>Рис припущенный с овощами</t>
  </si>
  <si>
    <t xml:space="preserve">   </t>
  </si>
  <si>
    <t>Напиток Каркаде</t>
  </si>
  <si>
    <t>Чай с лимоном_@</t>
  </si>
  <si>
    <t>Бутерброд, масло</t>
  </si>
  <si>
    <t>Котлета Московская в соусе томатном_@</t>
  </si>
  <si>
    <t>Рыба тушенная в томате с овощами</t>
  </si>
  <si>
    <t>Директора Е.И.Прохорова</t>
  </si>
  <si>
    <t>МАОУ СОШ №11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</si>
</sst>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6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2" borderId="24" xfId="0" applyFont="1" applyFill="1" applyBorder="1" applyAlignment="1" applyProtection="1">
      <alignment horizontal="center" vertical="top" wrapText="1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5" xfId="0" applyFont="1" applyFill="1" applyBorder="1" applyAlignment="1" applyProtection="1">
      <alignment horizontal="center" vertical="top" wrapText="1"/>
      <protection locked="0"/>
    </xf>
    <xf numFmtId="0" fontId="2" fillId="2" borderId="27" xfId="0" applyFont="1" applyFill="1" applyBorder="1" applyAlignment="1" applyProtection="1">
      <alignment horizontal="center" vertical="top" wrapText="1"/>
      <protection locked="0"/>
    </xf>
    <xf numFmtId="0" fontId="2" fillId="0" borderId="26" xfId="0" applyFont="1" applyBorder="1"/>
    <xf numFmtId="164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12" fillId="0" borderId="2" xfId="1" applyFont="1" applyBorder="1" applyAlignment="1">
      <alignment horizontal="left" vertical="top" wrapText="1"/>
    </xf>
    <xf numFmtId="0" fontId="0" fillId="0" borderId="2" xfId="0" applyBorder="1" applyAlignment="1">
      <alignment wrapText="1"/>
    </xf>
    <xf numFmtId="0" fontId="13" fillId="2" borderId="2" xfId="0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97"/>
  <sheetViews>
    <sheetView tabSelected="1" zoomScaleNormal="100" workbookViewId="0">
      <pane xSplit="4" ySplit="5" topLeftCell="E69" activePane="bottomRight" state="frozen"/>
      <selection pane="topRight" activeCell="E1" sqref="E1"/>
      <selection pane="bottomLeft" activeCell="A6" sqref="A6"/>
      <selection pane="bottomRight" activeCell="E105" sqref="E105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7.7109375" style="1" customWidth="1"/>
    <col min="4" max="4" width="15.140625" style="1" customWidth="1"/>
    <col min="5" max="5" width="38.5703125" style="2" customWidth="1"/>
    <col min="6" max="6" width="9.28515625" style="2" customWidth="1"/>
    <col min="7" max="7" width="10" style="2" customWidth="1"/>
    <col min="8" max="8" width="7.5703125" style="2" customWidth="1"/>
    <col min="9" max="9" width="9.85546875" style="2" customWidth="1"/>
    <col min="10" max="10" width="8.140625" style="2" customWidth="1"/>
    <col min="11" max="11" width="10" style="2" customWidth="1"/>
    <col min="12" max="12" width="10.7109375" style="2" bestFit="1" customWidth="1"/>
    <col min="13" max="16384" width="9.140625" style="2"/>
  </cols>
  <sheetData>
    <row r="1" spans="1:12" ht="15" x14ac:dyDescent="0.25">
      <c r="A1" s="1" t="s">
        <v>7</v>
      </c>
      <c r="C1" s="65" t="s">
        <v>86</v>
      </c>
      <c r="D1" s="66"/>
      <c r="E1" s="66"/>
      <c r="F1" s="12" t="s">
        <v>16</v>
      </c>
      <c r="G1" s="2" t="s">
        <v>17</v>
      </c>
      <c r="H1" s="67" t="s">
        <v>85</v>
      </c>
      <c r="I1" s="67"/>
      <c r="J1" s="67"/>
      <c r="K1" s="67"/>
    </row>
    <row r="2" spans="1:12" ht="18" x14ac:dyDescent="0.2">
      <c r="A2" s="35" t="s">
        <v>6</v>
      </c>
      <c r="C2" s="2"/>
      <c r="G2" s="2" t="s">
        <v>18</v>
      </c>
      <c r="H2" s="67"/>
      <c r="I2" s="67"/>
      <c r="J2" s="67"/>
      <c r="K2" s="6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1"/>
    </row>
    <row r="4" spans="1:12" ht="13.5" thickBot="1" x14ac:dyDescent="0.25">
      <c r="C4" s="2"/>
      <c r="D4" s="4"/>
      <c r="H4" s="47" t="s">
        <v>34</v>
      </c>
      <c r="I4" s="47" t="s">
        <v>35</v>
      </c>
      <c r="J4" s="47" t="s">
        <v>36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32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33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61</v>
      </c>
      <c r="E6" s="39" t="s">
        <v>53</v>
      </c>
      <c r="F6" s="40">
        <v>250</v>
      </c>
      <c r="G6" s="40">
        <v>20.12</v>
      </c>
      <c r="H6" s="40">
        <v>46</v>
      </c>
      <c r="I6" s="40">
        <v>60.98</v>
      </c>
      <c r="J6" s="40">
        <v>639.29999999999995</v>
      </c>
      <c r="K6" s="41">
        <v>1018</v>
      </c>
      <c r="L6" s="40">
        <v>72.95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59" t="s">
        <v>26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22</v>
      </c>
      <c r="E9" s="42" t="s">
        <v>38</v>
      </c>
      <c r="F9" s="43">
        <v>200</v>
      </c>
      <c r="G9" s="43">
        <v>0</v>
      </c>
      <c r="H9" s="43">
        <v>0</v>
      </c>
      <c r="I9" s="43">
        <v>16</v>
      </c>
      <c r="J9" s="43">
        <v>63.8</v>
      </c>
      <c r="K9" s="44">
        <v>1188</v>
      </c>
      <c r="L9" s="43">
        <v>4.0999999999999996</v>
      </c>
    </row>
    <row r="10" spans="1:12" ht="30" x14ac:dyDescent="0.25">
      <c r="A10" s="23"/>
      <c r="B10" s="15"/>
      <c r="C10" s="11"/>
      <c r="D10" s="59" t="s">
        <v>60</v>
      </c>
      <c r="E10" s="42" t="s">
        <v>66</v>
      </c>
      <c r="F10" s="43">
        <v>20</v>
      </c>
      <c r="G10" s="43">
        <v>1.62</v>
      </c>
      <c r="H10" s="43">
        <v>0</v>
      </c>
      <c r="I10" s="43">
        <v>9.76</v>
      </c>
      <c r="J10" s="43">
        <v>48.4</v>
      </c>
      <c r="K10" s="44">
        <v>894.01</v>
      </c>
      <c r="L10" s="43">
        <v>3.33</v>
      </c>
    </row>
    <row r="11" spans="1:12" ht="15" x14ac:dyDescent="0.25">
      <c r="A11" s="23"/>
      <c r="B11" s="15"/>
      <c r="C11" s="11"/>
      <c r="D11" s="7" t="s">
        <v>24</v>
      </c>
      <c r="E11" s="42" t="s">
        <v>64</v>
      </c>
      <c r="F11" s="43">
        <v>110</v>
      </c>
      <c r="G11" s="43">
        <v>0.44</v>
      </c>
      <c r="H11" s="43">
        <v>0</v>
      </c>
      <c r="I11" s="43">
        <v>10.78</v>
      </c>
      <c r="J11" s="43">
        <v>80.7</v>
      </c>
      <c r="K11" s="44">
        <v>976</v>
      </c>
      <c r="L11" s="43">
        <v>25.02</v>
      </c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 x14ac:dyDescent="0.25">
      <c r="A14" s="24"/>
      <c r="B14" s="17"/>
      <c r="C14" s="8"/>
      <c r="D14" s="18" t="s">
        <v>31</v>
      </c>
      <c r="E14" s="9"/>
      <c r="F14" s="19">
        <f>SUM(F6:F13)</f>
        <v>580</v>
      </c>
      <c r="G14" s="19">
        <f t="shared" ref="G14:J14" si="0">SUM(G6:G13)</f>
        <v>22.180000000000003</v>
      </c>
      <c r="H14" s="19">
        <f t="shared" si="0"/>
        <v>46</v>
      </c>
      <c r="I14" s="19">
        <f t="shared" si="0"/>
        <v>97.52</v>
      </c>
      <c r="J14" s="19">
        <f t="shared" si="0"/>
        <v>832.19999999999993</v>
      </c>
      <c r="K14" s="25"/>
      <c r="L14" s="19">
        <f>SUM(L6:L11)</f>
        <v>105.39999999999999</v>
      </c>
    </row>
    <row r="15" spans="1:12" ht="36" customHeight="1" x14ac:dyDescent="0.25">
      <c r="A15" s="26">
        <f>A6</f>
        <v>1</v>
      </c>
      <c r="B15" s="13">
        <f>B6</f>
        <v>1</v>
      </c>
      <c r="C15" s="10" t="s">
        <v>25</v>
      </c>
      <c r="D15" s="59" t="s">
        <v>62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42" t="s">
        <v>58</v>
      </c>
      <c r="F16" s="43">
        <v>200</v>
      </c>
      <c r="G16" s="43">
        <v>1.9</v>
      </c>
      <c r="H16" s="43">
        <v>2</v>
      </c>
      <c r="I16" s="43">
        <v>13.9</v>
      </c>
      <c r="J16" s="43">
        <v>80.7</v>
      </c>
      <c r="K16" s="44">
        <v>1039</v>
      </c>
      <c r="L16" s="50">
        <v>15.26</v>
      </c>
    </row>
    <row r="17" spans="1:20" ht="15" x14ac:dyDescent="0.25">
      <c r="A17" s="23"/>
      <c r="B17" s="15"/>
      <c r="C17" s="11"/>
      <c r="D17" s="7" t="s">
        <v>28</v>
      </c>
      <c r="E17" s="57" t="s">
        <v>53</v>
      </c>
      <c r="F17" s="58">
        <v>250</v>
      </c>
      <c r="G17" s="58">
        <v>20.12</v>
      </c>
      <c r="H17" s="58">
        <v>46</v>
      </c>
      <c r="I17" s="58">
        <v>60.98</v>
      </c>
      <c r="J17" s="58">
        <v>639.29999999999995</v>
      </c>
      <c r="K17" s="51">
        <v>1018</v>
      </c>
      <c r="L17" s="43">
        <v>77.47</v>
      </c>
    </row>
    <row r="18" spans="1:20" ht="15" x14ac:dyDescent="0.25">
      <c r="A18" s="23"/>
      <c r="B18" s="15"/>
      <c r="C18" s="11"/>
      <c r="D18" s="7" t="s">
        <v>29</v>
      </c>
      <c r="E18" s="42"/>
      <c r="F18" s="43"/>
      <c r="G18" s="43"/>
      <c r="H18" s="43"/>
      <c r="I18" s="43"/>
      <c r="J18" s="43"/>
      <c r="K18" s="44"/>
      <c r="L18" s="43"/>
    </row>
    <row r="19" spans="1:20" ht="15" x14ac:dyDescent="0.25">
      <c r="A19" s="23"/>
      <c r="B19" s="15"/>
      <c r="C19" s="11"/>
      <c r="D19" s="7" t="s">
        <v>22</v>
      </c>
      <c r="E19" s="42" t="s">
        <v>38</v>
      </c>
      <c r="F19" s="43">
        <v>200</v>
      </c>
      <c r="G19" s="43">
        <v>0</v>
      </c>
      <c r="H19" s="43">
        <v>0</v>
      </c>
      <c r="I19" s="43">
        <v>16</v>
      </c>
      <c r="J19" s="43">
        <v>63.8</v>
      </c>
      <c r="K19" s="44">
        <v>1188</v>
      </c>
      <c r="L19" s="43">
        <v>4.5199999999999996</v>
      </c>
    </row>
    <row r="20" spans="1:20" ht="15" x14ac:dyDescent="0.25">
      <c r="A20" s="23"/>
      <c r="B20" s="15"/>
      <c r="C20" s="11"/>
      <c r="D20" s="7" t="s">
        <v>69</v>
      </c>
      <c r="E20" s="42" t="s">
        <v>66</v>
      </c>
      <c r="F20" s="43">
        <v>25</v>
      </c>
      <c r="G20" s="43">
        <v>2.0299999999999998</v>
      </c>
      <c r="H20" s="43">
        <v>0</v>
      </c>
      <c r="I20" s="43">
        <v>12.2</v>
      </c>
      <c r="J20" s="43">
        <v>60.5</v>
      </c>
      <c r="K20" s="44">
        <v>894.01</v>
      </c>
      <c r="L20" s="52">
        <v>4.68</v>
      </c>
    </row>
    <row r="21" spans="1:20" ht="15" x14ac:dyDescent="0.25">
      <c r="A21" s="23"/>
      <c r="B21" s="15"/>
      <c r="C21" s="11"/>
      <c r="D21" s="7" t="s">
        <v>69</v>
      </c>
      <c r="E21" s="42" t="s">
        <v>67</v>
      </c>
      <c r="F21" s="43">
        <v>25</v>
      </c>
      <c r="G21" s="43">
        <v>1.7</v>
      </c>
      <c r="H21" s="43">
        <v>1</v>
      </c>
      <c r="I21" s="43">
        <v>9.6999999999999993</v>
      </c>
      <c r="J21" s="43">
        <v>51.8</v>
      </c>
      <c r="K21" s="44">
        <v>1148</v>
      </c>
      <c r="L21" s="43">
        <v>3.47</v>
      </c>
    </row>
    <row r="22" spans="1:20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20" ht="15" x14ac:dyDescent="0.25">
      <c r="A23" s="23"/>
      <c r="B23" s="15"/>
      <c r="C23" s="11"/>
      <c r="D23" s="6"/>
      <c r="E23" s="42"/>
      <c r="F23" s="43"/>
      <c r="G23" s="43"/>
      <c r="H23" s="43"/>
      <c r="I23" s="43"/>
      <c r="J23" s="43"/>
      <c r="K23" s="44"/>
      <c r="L23" s="43"/>
    </row>
    <row r="24" spans="1:20" ht="15" x14ac:dyDescent="0.25">
      <c r="A24" s="24"/>
      <c r="B24" s="17"/>
      <c r="C24" s="8"/>
      <c r="D24" s="18" t="s">
        <v>31</v>
      </c>
      <c r="E24" s="9"/>
      <c r="F24" s="19">
        <f>SUM(F15:F23)</f>
        <v>700</v>
      </c>
      <c r="G24" s="19">
        <f t="shared" ref="G24:J24" si="1">SUM(G15:G23)</f>
        <v>25.75</v>
      </c>
      <c r="H24" s="19">
        <f t="shared" si="1"/>
        <v>49</v>
      </c>
      <c r="I24" s="19">
        <f t="shared" si="1"/>
        <v>112.78</v>
      </c>
      <c r="J24" s="19">
        <f t="shared" si="1"/>
        <v>896.09999999999991</v>
      </c>
      <c r="K24" s="25"/>
      <c r="L24" s="19">
        <f t="shared" ref="L24" si="2">SUM(L15:L23)</f>
        <v>105.4</v>
      </c>
    </row>
    <row r="25" spans="1:20" ht="15.75" thickBot="1" x14ac:dyDescent="0.25">
      <c r="A25" s="29">
        <f>A6</f>
        <v>1</v>
      </c>
      <c r="B25" s="30">
        <f>B6</f>
        <v>1</v>
      </c>
      <c r="C25" s="62" t="s">
        <v>4</v>
      </c>
      <c r="D25" s="63"/>
      <c r="E25" s="31"/>
      <c r="F25" s="32">
        <f>F14+F24</f>
        <v>1280</v>
      </c>
      <c r="G25" s="32">
        <f t="shared" ref="G25:J25" si="3">G14+G24</f>
        <v>47.930000000000007</v>
      </c>
      <c r="H25" s="32">
        <f t="shared" si="3"/>
        <v>95</v>
      </c>
      <c r="I25" s="32">
        <f t="shared" si="3"/>
        <v>210.3</v>
      </c>
      <c r="J25" s="32">
        <f t="shared" si="3"/>
        <v>1728.2999999999997</v>
      </c>
      <c r="K25" s="32"/>
      <c r="L25" s="32">
        <f t="shared" ref="L25" si="4">L14+L24</f>
        <v>210.8</v>
      </c>
    </row>
    <row r="26" spans="1:20" ht="15" x14ac:dyDescent="0.25">
      <c r="A26" s="14">
        <v>1</v>
      </c>
      <c r="B26" s="15">
        <v>2</v>
      </c>
      <c r="C26" s="22" t="s">
        <v>20</v>
      </c>
      <c r="D26" s="5" t="s">
        <v>61</v>
      </c>
      <c r="E26" s="42" t="s">
        <v>70</v>
      </c>
      <c r="F26" s="43">
        <v>120</v>
      </c>
      <c r="G26" s="43">
        <v>22.32</v>
      </c>
      <c r="H26" s="43">
        <v>24</v>
      </c>
      <c r="I26" s="43">
        <v>0</v>
      </c>
      <c r="J26" s="43">
        <v>255.6</v>
      </c>
      <c r="K26" s="44">
        <v>1308.1400000000001</v>
      </c>
      <c r="L26" s="40">
        <v>83.02</v>
      </c>
    </row>
    <row r="27" spans="1:20" ht="15" x14ac:dyDescent="0.25">
      <c r="A27" s="14"/>
      <c r="B27" s="15"/>
      <c r="C27" s="11"/>
      <c r="D27" s="7" t="s">
        <v>29</v>
      </c>
      <c r="E27" s="42" t="s">
        <v>37</v>
      </c>
      <c r="F27" s="43">
        <v>150</v>
      </c>
      <c r="G27" s="43">
        <v>6.34</v>
      </c>
      <c r="H27" s="43">
        <v>4</v>
      </c>
      <c r="I27" s="43">
        <v>38.869999999999997</v>
      </c>
      <c r="J27" s="43">
        <v>218.5</v>
      </c>
      <c r="K27" s="44">
        <v>516</v>
      </c>
      <c r="L27" s="43">
        <v>10.46</v>
      </c>
    </row>
    <row r="28" spans="1:20" ht="15" x14ac:dyDescent="0.25">
      <c r="A28" s="14"/>
      <c r="B28" s="15"/>
      <c r="C28" s="11"/>
      <c r="D28" s="7" t="s">
        <v>22</v>
      </c>
      <c r="E28" s="42" t="s">
        <v>42</v>
      </c>
      <c r="F28" s="43">
        <v>200</v>
      </c>
      <c r="G28" s="43">
        <v>0.35</v>
      </c>
      <c r="H28" s="43">
        <v>0</v>
      </c>
      <c r="I28" s="43">
        <v>24.36</v>
      </c>
      <c r="J28" s="43">
        <v>101.7</v>
      </c>
      <c r="K28" s="44">
        <v>928</v>
      </c>
      <c r="L28" s="43">
        <v>6.46</v>
      </c>
    </row>
    <row r="29" spans="1:20" ht="30" x14ac:dyDescent="0.25">
      <c r="A29" s="14"/>
      <c r="B29" s="15"/>
      <c r="C29" s="11"/>
      <c r="D29" s="59" t="s">
        <v>60</v>
      </c>
      <c r="E29" s="42" t="s">
        <v>66</v>
      </c>
      <c r="F29" s="43">
        <v>30</v>
      </c>
      <c r="G29" s="43">
        <v>2.4300000000000002</v>
      </c>
      <c r="H29" s="43">
        <v>0</v>
      </c>
      <c r="I29" s="43">
        <v>14.64</v>
      </c>
      <c r="J29" s="43">
        <v>72.599999999999994</v>
      </c>
      <c r="K29" s="44">
        <v>894.01</v>
      </c>
      <c r="L29" s="43">
        <v>5.46</v>
      </c>
    </row>
    <row r="30" spans="1:20" ht="15" x14ac:dyDescent="0.25">
      <c r="A30" s="14"/>
      <c r="B30" s="15"/>
      <c r="C30" s="11"/>
      <c r="D30" s="7" t="s">
        <v>24</v>
      </c>
      <c r="E30" s="42"/>
      <c r="F30" s="43"/>
      <c r="G30" s="43"/>
      <c r="H30" s="43"/>
      <c r="I30" s="43"/>
      <c r="J30" s="43"/>
      <c r="K30" s="44"/>
      <c r="L30" s="43"/>
    </row>
    <row r="31" spans="1:20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  <c r="T31" s="2" t="s">
        <v>79</v>
      </c>
    </row>
    <row r="32" spans="1:20" ht="15" x14ac:dyDescent="0.25">
      <c r="A32" s="14"/>
      <c r="B32" s="15"/>
      <c r="C32" s="11"/>
      <c r="D32" s="6"/>
      <c r="E32" s="42"/>
      <c r="F32" s="43"/>
      <c r="G32" s="43"/>
      <c r="H32" s="43"/>
      <c r="I32" s="43"/>
      <c r="J32" s="43"/>
      <c r="K32" s="44"/>
      <c r="L32" s="43"/>
    </row>
    <row r="33" spans="1:12" ht="15" x14ac:dyDescent="0.25">
      <c r="A33" s="16"/>
      <c r="B33" s="17"/>
      <c r="C33" s="8"/>
      <c r="D33" s="18" t="s">
        <v>31</v>
      </c>
      <c r="E33" s="9"/>
      <c r="F33" s="19">
        <f>SUM(F26:F32)</f>
        <v>500</v>
      </c>
      <c r="G33" s="19">
        <f t="shared" ref="G33" si="5">SUM(G26:G32)</f>
        <v>31.44</v>
      </c>
      <c r="H33" s="19">
        <f t="shared" ref="H33" si="6">SUM(H26:H32)</f>
        <v>28</v>
      </c>
      <c r="I33" s="19">
        <f t="shared" ref="I33" si="7">SUM(I26:I32)</f>
        <v>77.87</v>
      </c>
      <c r="J33" s="19">
        <f t="shared" ref="J33:L33" si="8">SUM(J26:J32)</f>
        <v>648.40000000000009</v>
      </c>
      <c r="K33" s="25"/>
      <c r="L33" s="19">
        <f t="shared" si="8"/>
        <v>105.39999999999998</v>
      </c>
    </row>
    <row r="34" spans="1:12" ht="15" x14ac:dyDescent="0.25">
      <c r="A34" s="13">
        <f>A26</f>
        <v>1</v>
      </c>
      <c r="B34" s="13">
        <f>B26</f>
        <v>2</v>
      </c>
      <c r="C34" s="10" t="s">
        <v>25</v>
      </c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 t="s">
        <v>41</v>
      </c>
      <c r="F35" s="43">
        <v>200</v>
      </c>
      <c r="G35" s="43">
        <v>6.2</v>
      </c>
      <c r="H35" s="43">
        <v>2</v>
      </c>
      <c r="I35" s="43">
        <v>18.100000000000001</v>
      </c>
      <c r="J35" s="43">
        <v>113.3</v>
      </c>
      <c r="K35" s="44">
        <v>1049</v>
      </c>
      <c r="L35" s="43">
        <v>8.74</v>
      </c>
    </row>
    <row r="36" spans="1:12" ht="15" x14ac:dyDescent="0.25">
      <c r="A36" s="14"/>
      <c r="B36" s="15"/>
      <c r="C36" s="11"/>
      <c r="D36" s="7" t="s">
        <v>28</v>
      </c>
      <c r="E36" s="42" t="s">
        <v>70</v>
      </c>
      <c r="F36" s="43">
        <v>110</v>
      </c>
      <c r="G36" s="43">
        <v>22.32</v>
      </c>
      <c r="H36" s="43">
        <v>24</v>
      </c>
      <c r="I36" s="43">
        <v>0</v>
      </c>
      <c r="J36" s="43">
        <v>255.6</v>
      </c>
      <c r="K36" s="44">
        <v>1308.1400000000001</v>
      </c>
      <c r="L36" s="43">
        <v>73.45</v>
      </c>
    </row>
    <row r="37" spans="1:12" ht="15" x14ac:dyDescent="0.25">
      <c r="A37" s="14"/>
      <c r="B37" s="15"/>
      <c r="C37" s="11"/>
      <c r="D37" s="7" t="s">
        <v>29</v>
      </c>
      <c r="E37" s="42" t="s">
        <v>37</v>
      </c>
      <c r="F37" s="43">
        <v>150</v>
      </c>
      <c r="G37" s="43">
        <v>6.34</v>
      </c>
      <c r="H37" s="43">
        <v>4</v>
      </c>
      <c r="I37" s="43">
        <v>38.869999999999997</v>
      </c>
      <c r="J37" s="43">
        <v>218.5</v>
      </c>
      <c r="K37" s="44">
        <v>516</v>
      </c>
      <c r="L37" s="43">
        <v>9.2799999999999994</v>
      </c>
    </row>
    <row r="38" spans="1:12" ht="15" x14ac:dyDescent="0.25">
      <c r="A38" s="14"/>
      <c r="B38" s="15"/>
      <c r="C38" s="11"/>
      <c r="D38" s="7" t="s">
        <v>22</v>
      </c>
      <c r="E38" s="42" t="s">
        <v>42</v>
      </c>
      <c r="F38" s="43">
        <v>200</v>
      </c>
      <c r="G38" s="43">
        <v>0.35</v>
      </c>
      <c r="H38" s="43">
        <v>0</v>
      </c>
      <c r="I38" s="43">
        <v>24.36</v>
      </c>
      <c r="J38" s="43">
        <v>101.7</v>
      </c>
      <c r="K38" s="44">
        <v>928</v>
      </c>
      <c r="L38" s="43">
        <v>5.73</v>
      </c>
    </row>
    <row r="39" spans="1:12" ht="15" x14ac:dyDescent="0.25">
      <c r="A39" s="14"/>
      <c r="B39" s="15"/>
      <c r="C39" s="11"/>
      <c r="D39" s="7" t="s">
        <v>69</v>
      </c>
      <c r="E39" s="42" t="s">
        <v>66</v>
      </c>
      <c r="F39" s="43">
        <v>20</v>
      </c>
      <c r="G39" s="43">
        <v>1.62</v>
      </c>
      <c r="H39" s="43">
        <v>0</v>
      </c>
      <c r="I39" s="43">
        <v>9.76</v>
      </c>
      <c r="J39" s="43">
        <v>48.4</v>
      </c>
      <c r="K39" s="44">
        <v>894.01</v>
      </c>
      <c r="L39" s="43">
        <v>3.23</v>
      </c>
    </row>
    <row r="40" spans="1:12" ht="15" x14ac:dyDescent="0.25">
      <c r="A40" s="14"/>
      <c r="B40" s="15"/>
      <c r="C40" s="11"/>
      <c r="D40" s="7" t="s">
        <v>69</v>
      </c>
      <c r="E40" s="42" t="s">
        <v>67</v>
      </c>
      <c r="F40" s="43">
        <v>20</v>
      </c>
      <c r="G40" s="43">
        <v>1.7</v>
      </c>
      <c r="H40" s="43">
        <v>1</v>
      </c>
      <c r="I40" s="43">
        <v>9.6999999999999993</v>
      </c>
      <c r="J40" s="43">
        <v>51.8</v>
      </c>
      <c r="K40" s="44">
        <v>1148</v>
      </c>
      <c r="L40" s="43">
        <v>2.39</v>
      </c>
    </row>
    <row r="41" spans="1:12" ht="15" x14ac:dyDescent="0.25">
      <c r="A41" s="14"/>
      <c r="B41" s="15"/>
      <c r="C41" s="11"/>
      <c r="D41" s="7" t="s">
        <v>27</v>
      </c>
      <c r="E41" s="42" t="s">
        <v>44</v>
      </c>
      <c r="F41" s="43">
        <v>10</v>
      </c>
      <c r="G41" s="43">
        <v>1.29</v>
      </c>
      <c r="H41" s="43">
        <v>0</v>
      </c>
      <c r="I41" s="43">
        <v>7.8</v>
      </c>
      <c r="J41" s="43">
        <v>40</v>
      </c>
      <c r="K41" s="44">
        <v>943</v>
      </c>
      <c r="L41" s="43">
        <v>2.58</v>
      </c>
    </row>
    <row r="42" spans="1:12" ht="15" x14ac:dyDescent="0.25">
      <c r="A42" s="14"/>
      <c r="B42" s="15"/>
      <c r="C42" s="11"/>
      <c r="D42" s="6"/>
      <c r="E42" s="42"/>
      <c r="F42" s="43"/>
      <c r="G42" s="43"/>
      <c r="H42" s="43"/>
      <c r="I42" s="43"/>
      <c r="J42" s="43"/>
      <c r="K42" s="44"/>
      <c r="L42" s="43"/>
    </row>
    <row r="43" spans="1:12" ht="15" x14ac:dyDescent="0.25">
      <c r="A43" s="16"/>
      <c r="B43" s="17"/>
      <c r="C43" s="8"/>
      <c r="D43" s="18" t="s">
        <v>31</v>
      </c>
      <c r="E43" s="9"/>
      <c r="F43" s="19">
        <f>SUM(F34:F42)</f>
        <v>710</v>
      </c>
      <c r="G43" s="19">
        <f t="shared" ref="G43" si="9">SUM(G34:G42)</f>
        <v>39.82</v>
      </c>
      <c r="H43" s="19">
        <f t="shared" ref="H43" si="10">SUM(H34:H42)</f>
        <v>31</v>
      </c>
      <c r="I43" s="19">
        <f t="shared" ref="I43" si="11">SUM(I34:I42)</f>
        <v>108.59</v>
      </c>
      <c r="J43" s="19">
        <f t="shared" ref="J43:L43" si="12">SUM(J34:J42)</f>
        <v>829.3</v>
      </c>
      <c r="K43" s="25"/>
      <c r="L43" s="19">
        <f t="shared" si="12"/>
        <v>105.4</v>
      </c>
    </row>
    <row r="44" spans="1:12" ht="15.75" customHeight="1" thickBot="1" x14ac:dyDescent="0.25">
      <c r="A44" s="33">
        <f>A26</f>
        <v>1</v>
      </c>
      <c r="B44" s="33">
        <f>B26</f>
        <v>2</v>
      </c>
      <c r="C44" s="62" t="s">
        <v>4</v>
      </c>
      <c r="D44" s="63"/>
      <c r="E44" s="31"/>
      <c r="F44" s="32">
        <f>F33+F43</f>
        <v>1210</v>
      </c>
      <c r="G44" s="32">
        <f t="shared" ref="G44" si="13">G33+G43</f>
        <v>71.260000000000005</v>
      </c>
      <c r="H44" s="32">
        <f t="shared" ref="H44" si="14">H33+H43</f>
        <v>59</v>
      </c>
      <c r="I44" s="32">
        <f t="shared" ref="I44" si="15">I33+I43</f>
        <v>186.46</v>
      </c>
      <c r="J44" s="32">
        <f t="shared" ref="J44:L44" si="16">J33+J43</f>
        <v>1477.7</v>
      </c>
      <c r="K44" s="32"/>
      <c r="L44" s="32">
        <f t="shared" si="16"/>
        <v>210.79999999999998</v>
      </c>
    </row>
    <row r="45" spans="1:12" ht="25.5" x14ac:dyDescent="0.25">
      <c r="A45" s="20">
        <v>1</v>
      </c>
      <c r="B45" s="21">
        <v>3</v>
      </c>
      <c r="C45" s="22" t="s">
        <v>20</v>
      </c>
      <c r="D45" s="5" t="s">
        <v>21</v>
      </c>
      <c r="E45" s="39" t="s">
        <v>63</v>
      </c>
      <c r="F45" s="40">
        <v>190</v>
      </c>
      <c r="G45" s="40">
        <v>25.86</v>
      </c>
      <c r="H45" s="40">
        <v>20</v>
      </c>
      <c r="I45" s="40">
        <v>27.8</v>
      </c>
      <c r="J45" s="40">
        <v>397.1</v>
      </c>
      <c r="K45" s="41">
        <v>1574</v>
      </c>
      <c r="L45" s="40">
        <v>83.7</v>
      </c>
    </row>
    <row r="46" spans="1:12" ht="15" x14ac:dyDescent="0.25">
      <c r="A46" s="23"/>
      <c r="B46" s="15"/>
      <c r="C46" s="11"/>
      <c r="D46" s="7" t="s">
        <v>71</v>
      </c>
      <c r="E46" s="42" t="s">
        <v>47</v>
      </c>
      <c r="F46" s="43">
        <v>60</v>
      </c>
      <c r="G46" s="43">
        <v>0.08</v>
      </c>
      <c r="H46" s="43">
        <v>0</v>
      </c>
      <c r="I46" s="43">
        <v>20.03</v>
      </c>
      <c r="J46" s="43">
        <v>78.3</v>
      </c>
      <c r="K46" s="44">
        <v>903.01</v>
      </c>
      <c r="L46" s="43">
        <v>5.83</v>
      </c>
    </row>
    <row r="47" spans="1:12" ht="15" x14ac:dyDescent="0.25">
      <c r="A47" s="23"/>
      <c r="B47" s="15"/>
      <c r="C47" s="11"/>
      <c r="D47" s="7" t="s">
        <v>22</v>
      </c>
      <c r="E47" s="42" t="s">
        <v>80</v>
      </c>
      <c r="F47" s="43">
        <v>200</v>
      </c>
      <c r="G47" s="43">
        <v>0.09</v>
      </c>
      <c r="H47" s="43">
        <v>0</v>
      </c>
      <c r="I47" s="43">
        <v>20.260000000000002</v>
      </c>
      <c r="J47" s="43" t="s">
        <v>45</v>
      </c>
      <c r="K47" s="44">
        <v>483</v>
      </c>
      <c r="L47" s="43">
        <v>4.87</v>
      </c>
    </row>
    <row r="48" spans="1:12" ht="15" x14ac:dyDescent="0.25">
      <c r="A48" s="23"/>
      <c r="B48" s="15"/>
      <c r="C48" s="11"/>
      <c r="D48" s="7" t="s">
        <v>23</v>
      </c>
      <c r="E48" s="42" t="s">
        <v>52</v>
      </c>
      <c r="F48" s="43">
        <v>50</v>
      </c>
      <c r="G48" s="43">
        <v>2.69</v>
      </c>
      <c r="H48" s="43">
        <v>1</v>
      </c>
      <c r="I48" s="43">
        <v>27.74</v>
      </c>
      <c r="J48" s="43">
        <v>129.19999999999999</v>
      </c>
      <c r="K48" s="44">
        <v>1046</v>
      </c>
      <c r="L48" s="43">
        <v>11</v>
      </c>
    </row>
    <row r="49" spans="1:15" ht="15" x14ac:dyDescent="0.25">
      <c r="A49" s="23"/>
      <c r="B49" s="15"/>
      <c r="C49" s="11"/>
      <c r="D49" s="7" t="s">
        <v>24</v>
      </c>
      <c r="E49" s="42"/>
      <c r="F49" s="43"/>
      <c r="G49" s="43"/>
      <c r="H49" s="43"/>
      <c r="I49" s="43"/>
      <c r="J49" s="43"/>
      <c r="K49" s="44"/>
      <c r="L49" s="43"/>
    </row>
    <row r="50" spans="1:15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5" ht="15" x14ac:dyDescent="0.25">
      <c r="A51" s="23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5" ht="15" x14ac:dyDescent="0.25">
      <c r="A52" s="24"/>
      <c r="B52" s="17"/>
      <c r="C52" s="8"/>
      <c r="D52" s="18" t="s">
        <v>31</v>
      </c>
      <c r="E52" s="9"/>
      <c r="F52" s="19">
        <f>SUM(F45:F51)</f>
        <v>500</v>
      </c>
      <c r="G52" s="19">
        <f t="shared" ref="G52" si="17">SUM(G45:G51)</f>
        <v>28.72</v>
      </c>
      <c r="H52" s="19">
        <f t="shared" ref="H52" si="18">SUM(H45:H51)</f>
        <v>21</v>
      </c>
      <c r="I52" s="19">
        <f t="shared" ref="I52" si="19">SUM(I45:I51)</f>
        <v>95.83</v>
      </c>
      <c r="J52" s="19">
        <f t="shared" ref="J52:L52" si="20">SUM(J45:J51)</f>
        <v>604.6</v>
      </c>
      <c r="K52" s="25"/>
      <c r="L52" s="19">
        <f t="shared" si="20"/>
        <v>105.4</v>
      </c>
    </row>
    <row r="53" spans="1:15" ht="15" x14ac:dyDescent="0.25">
      <c r="A53" s="26">
        <f>A45</f>
        <v>1</v>
      </c>
      <c r="B53" s="13">
        <f>B45</f>
        <v>3</v>
      </c>
      <c r="C53" s="10" t="s">
        <v>25</v>
      </c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5" ht="15" x14ac:dyDescent="0.25">
      <c r="A54" s="23"/>
      <c r="B54" s="15"/>
      <c r="C54" s="11"/>
      <c r="D54" s="7" t="s">
        <v>27</v>
      </c>
      <c r="E54" s="42" t="s">
        <v>59</v>
      </c>
      <c r="F54" s="43">
        <v>200</v>
      </c>
      <c r="G54" s="43">
        <v>2.1</v>
      </c>
      <c r="H54" s="43">
        <v>5</v>
      </c>
      <c r="I54" s="43">
        <v>14.2</v>
      </c>
      <c r="J54" s="43">
        <v>111.3</v>
      </c>
      <c r="K54" s="44">
        <v>1030</v>
      </c>
      <c r="L54" s="43">
        <v>13.43</v>
      </c>
    </row>
    <row r="55" spans="1:15" ht="25.5" x14ac:dyDescent="0.25">
      <c r="A55" s="23"/>
      <c r="B55" s="15"/>
      <c r="C55" s="11"/>
      <c r="D55" s="7" t="s">
        <v>28</v>
      </c>
      <c r="E55" s="42" t="s">
        <v>72</v>
      </c>
      <c r="F55" s="43">
        <v>110</v>
      </c>
      <c r="G55" s="43">
        <v>17.95</v>
      </c>
      <c r="H55" s="43">
        <v>15</v>
      </c>
      <c r="I55" s="43">
        <v>10.38</v>
      </c>
      <c r="J55" s="43">
        <v>244.3</v>
      </c>
      <c r="K55" s="44">
        <v>1027.6199999999999</v>
      </c>
      <c r="L55" s="43">
        <v>53.5</v>
      </c>
    </row>
    <row r="56" spans="1:15" ht="15" x14ac:dyDescent="0.25">
      <c r="A56" s="23"/>
      <c r="B56" s="15"/>
      <c r="C56" s="11"/>
      <c r="D56" s="7" t="s">
        <v>29</v>
      </c>
      <c r="E56" s="42" t="s">
        <v>56</v>
      </c>
      <c r="F56" s="43">
        <v>150</v>
      </c>
      <c r="G56" s="43">
        <v>9.32</v>
      </c>
      <c r="H56" s="43">
        <v>6</v>
      </c>
      <c r="I56" s="43">
        <v>48.62</v>
      </c>
      <c r="J56" s="43">
        <v>284.60000000000002</v>
      </c>
      <c r="K56" s="44">
        <v>998</v>
      </c>
      <c r="L56" s="43">
        <v>8.5500000000000007</v>
      </c>
    </row>
    <row r="57" spans="1:15" ht="15" x14ac:dyDescent="0.25">
      <c r="A57" s="23"/>
      <c r="B57" s="15"/>
      <c r="C57" s="11"/>
      <c r="D57" s="7" t="s">
        <v>22</v>
      </c>
      <c r="E57" s="42" t="s">
        <v>80</v>
      </c>
      <c r="F57" s="43">
        <v>200</v>
      </c>
      <c r="G57" s="43">
        <v>0.09</v>
      </c>
      <c r="H57" s="43">
        <v>0</v>
      </c>
      <c r="I57" s="43">
        <v>20.260000000000002</v>
      </c>
      <c r="J57" s="43" t="s">
        <v>45</v>
      </c>
      <c r="K57" s="44">
        <v>483</v>
      </c>
      <c r="L57" s="43">
        <v>4.43</v>
      </c>
    </row>
    <row r="58" spans="1:15" ht="15" x14ac:dyDescent="0.25">
      <c r="A58" s="23"/>
      <c r="B58" s="15"/>
      <c r="C58" s="11"/>
      <c r="D58" s="7" t="s">
        <v>69</v>
      </c>
      <c r="E58" s="42" t="s">
        <v>66</v>
      </c>
      <c r="F58" s="43">
        <v>20</v>
      </c>
      <c r="G58" s="43">
        <v>2.14</v>
      </c>
      <c r="H58" s="43">
        <v>1</v>
      </c>
      <c r="I58" s="43">
        <v>10.7</v>
      </c>
      <c r="J58" s="43">
        <v>54.8</v>
      </c>
      <c r="K58" s="44">
        <v>897</v>
      </c>
      <c r="L58" s="43">
        <v>2.76</v>
      </c>
    </row>
    <row r="59" spans="1:15" ht="15" x14ac:dyDescent="0.25">
      <c r="A59" s="23"/>
      <c r="B59" s="15"/>
      <c r="C59" s="11"/>
      <c r="D59" s="7" t="s">
        <v>69</v>
      </c>
      <c r="E59" s="42" t="s">
        <v>67</v>
      </c>
      <c r="F59" s="43">
        <v>20</v>
      </c>
      <c r="G59" s="43">
        <v>1.7</v>
      </c>
      <c r="H59" s="43">
        <v>1</v>
      </c>
      <c r="I59" s="43">
        <v>9.6999999999999993</v>
      </c>
      <c r="J59" s="43">
        <v>51.8</v>
      </c>
      <c r="K59" s="44">
        <v>1148</v>
      </c>
      <c r="L59" s="43">
        <v>2.04</v>
      </c>
    </row>
    <row r="60" spans="1:15" ht="15" x14ac:dyDescent="0.25">
      <c r="A60" s="23"/>
      <c r="B60" s="15"/>
      <c r="C60" s="11"/>
      <c r="D60" s="7" t="s">
        <v>24</v>
      </c>
      <c r="E60" s="42" t="s">
        <v>64</v>
      </c>
      <c r="F60" s="43">
        <v>105</v>
      </c>
      <c r="G60" s="43">
        <v>0.44</v>
      </c>
      <c r="H60" s="43">
        <v>0</v>
      </c>
      <c r="I60" s="43">
        <v>10.78</v>
      </c>
      <c r="J60" s="43">
        <v>80.7</v>
      </c>
      <c r="K60" s="44">
        <v>976</v>
      </c>
      <c r="L60" s="43">
        <v>20.69</v>
      </c>
    </row>
    <row r="61" spans="1:15" ht="15.75" thickBot="1" x14ac:dyDescent="0.3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5" ht="15.75" thickBot="1" x14ac:dyDescent="0.3">
      <c r="A62" s="24"/>
      <c r="B62" s="17"/>
      <c r="C62" s="8"/>
      <c r="D62" s="18" t="s">
        <v>31</v>
      </c>
      <c r="E62" s="9"/>
      <c r="F62" s="19">
        <f>SUM(F53:F61)</f>
        <v>805</v>
      </c>
      <c r="G62" s="19">
        <f t="shared" ref="G62" si="21">SUM(G53:G61)</f>
        <v>33.74</v>
      </c>
      <c r="H62" s="19">
        <f t="shared" ref="H62" si="22">SUM(H53:H61)</f>
        <v>28</v>
      </c>
      <c r="I62" s="19">
        <f t="shared" ref="I62" si="23">SUM(I53:I61)</f>
        <v>124.64</v>
      </c>
      <c r="J62" s="19">
        <f t="shared" ref="J62:L62" si="24">SUM(J53:J61)</f>
        <v>827.5</v>
      </c>
      <c r="K62" s="25"/>
      <c r="L62" s="19">
        <f t="shared" si="24"/>
        <v>105.4</v>
      </c>
      <c r="O62" s="55"/>
    </row>
    <row r="63" spans="1:15" ht="15.75" customHeight="1" thickBot="1" x14ac:dyDescent="0.25">
      <c r="A63" s="29">
        <f>A45</f>
        <v>1</v>
      </c>
      <c r="B63" s="30">
        <f>B45</f>
        <v>3</v>
      </c>
      <c r="C63" s="62" t="s">
        <v>4</v>
      </c>
      <c r="D63" s="63"/>
      <c r="E63" s="31"/>
      <c r="F63" s="32">
        <f>F52+F62</f>
        <v>1305</v>
      </c>
      <c r="G63" s="32">
        <f t="shared" ref="G63" si="25">G52+G62</f>
        <v>62.46</v>
      </c>
      <c r="H63" s="32">
        <f t="shared" ref="H63" si="26">H52+H62</f>
        <v>49</v>
      </c>
      <c r="I63" s="32">
        <f t="shared" ref="I63" si="27">I52+I62</f>
        <v>220.47</v>
      </c>
      <c r="J63" s="32">
        <f t="shared" ref="J63:L63" si="28">J52+J62</f>
        <v>1432.1</v>
      </c>
      <c r="K63" s="32"/>
      <c r="L63" s="32">
        <f t="shared" si="28"/>
        <v>210.8</v>
      </c>
    </row>
    <row r="64" spans="1:15" ht="15" x14ac:dyDescent="0.25">
      <c r="A64" s="20">
        <v>1</v>
      </c>
      <c r="B64" s="21">
        <v>4</v>
      </c>
      <c r="C64" s="22" t="s">
        <v>20</v>
      </c>
      <c r="D64" s="5" t="s">
        <v>61</v>
      </c>
      <c r="E64" s="42" t="s">
        <v>83</v>
      </c>
      <c r="F64" s="43">
        <v>110</v>
      </c>
      <c r="G64" s="43">
        <v>14.67</v>
      </c>
      <c r="H64" s="43">
        <v>12</v>
      </c>
      <c r="I64" s="43">
        <v>12.65</v>
      </c>
      <c r="J64" s="43">
        <v>198</v>
      </c>
      <c r="K64" s="44">
        <v>1027.6300000000001</v>
      </c>
      <c r="L64" s="40">
        <v>66.150000000000006</v>
      </c>
    </row>
    <row r="65" spans="1:12" ht="15" x14ac:dyDescent="0.25">
      <c r="A65" s="23"/>
      <c r="B65" s="15"/>
      <c r="C65" s="11"/>
      <c r="D65" s="7" t="s">
        <v>29</v>
      </c>
      <c r="E65" s="42" t="s">
        <v>49</v>
      </c>
      <c r="F65" s="43">
        <v>150</v>
      </c>
      <c r="G65" s="43">
        <v>3.26</v>
      </c>
      <c r="H65" s="43">
        <v>5</v>
      </c>
      <c r="I65" s="43">
        <v>22.03</v>
      </c>
      <c r="J65" s="43">
        <v>147</v>
      </c>
      <c r="K65" s="44">
        <v>995</v>
      </c>
      <c r="L65" s="43">
        <v>24.96</v>
      </c>
    </row>
    <row r="66" spans="1:12" ht="15" x14ac:dyDescent="0.25">
      <c r="A66" s="23"/>
      <c r="B66" s="15"/>
      <c r="C66" s="11"/>
      <c r="D66" s="7" t="s">
        <v>22</v>
      </c>
      <c r="E66" s="42" t="s">
        <v>38</v>
      </c>
      <c r="F66" s="43">
        <v>200</v>
      </c>
      <c r="G66" s="43">
        <v>0</v>
      </c>
      <c r="H66" s="43">
        <v>0</v>
      </c>
      <c r="I66" s="43">
        <v>16</v>
      </c>
      <c r="J66" s="43">
        <v>63.8</v>
      </c>
      <c r="K66" s="44">
        <v>1188</v>
      </c>
      <c r="L66" s="43">
        <v>4.12</v>
      </c>
    </row>
    <row r="67" spans="1:12" ht="30" x14ac:dyDescent="0.25">
      <c r="A67" s="23"/>
      <c r="B67" s="15"/>
      <c r="C67" s="11"/>
      <c r="D67" s="59" t="s">
        <v>60</v>
      </c>
      <c r="E67" s="42" t="s">
        <v>66</v>
      </c>
      <c r="F67" s="43">
        <v>20</v>
      </c>
      <c r="G67" s="43">
        <v>1.62</v>
      </c>
      <c r="H67" s="43">
        <v>0</v>
      </c>
      <c r="I67" s="43">
        <v>9.76</v>
      </c>
      <c r="J67" s="43">
        <v>48.4</v>
      </c>
      <c r="K67" s="44">
        <v>894.01</v>
      </c>
      <c r="L67" s="43">
        <v>3.35</v>
      </c>
    </row>
    <row r="68" spans="1:12" ht="15" x14ac:dyDescent="0.25">
      <c r="A68" s="23"/>
      <c r="B68" s="15"/>
      <c r="C68" s="11"/>
      <c r="D68" s="7" t="s">
        <v>24</v>
      </c>
      <c r="E68" s="42"/>
      <c r="F68" s="43"/>
      <c r="G68" s="43"/>
      <c r="H68" s="43"/>
      <c r="I68" s="43"/>
      <c r="J68" s="43"/>
      <c r="K68" s="44"/>
      <c r="L68" s="43"/>
    </row>
    <row r="69" spans="1:12" ht="30" x14ac:dyDescent="0.25">
      <c r="A69" s="23"/>
      <c r="B69" s="15"/>
      <c r="C69" s="11"/>
      <c r="D69" s="59" t="s">
        <v>60</v>
      </c>
      <c r="E69" s="42" t="s">
        <v>65</v>
      </c>
      <c r="F69" s="43">
        <v>30</v>
      </c>
      <c r="G69" s="43">
        <v>2.25</v>
      </c>
      <c r="H69" s="43">
        <v>3</v>
      </c>
      <c r="I69" s="43">
        <v>17</v>
      </c>
      <c r="J69" s="43">
        <v>122.1</v>
      </c>
      <c r="K69" s="44">
        <v>1141.0899999999999</v>
      </c>
      <c r="L69" s="43">
        <v>6.82</v>
      </c>
    </row>
    <row r="70" spans="1:12" ht="15" x14ac:dyDescent="0.25">
      <c r="A70" s="23"/>
      <c r="B70" s="15"/>
      <c r="C70" s="11"/>
      <c r="D70" s="6"/>
      <c r="E70" s="42"/>
      <c r="F70" s="43"/>
      <c r="G70" s="43"/>
      <c r="H70" s="43"/>
      <c r="I70" s="43"/>
      <c r="J70" s="43"/>
      <c r="K70" s="44"/>
      <c r="L70" s="43"/>
    </row>
    <row r="71" spans="1:12" ht="15" x14ac:dyDescent="0.25">
      <c r="A71" s="24"/>
      <c r="B71" s="17"/>
      <c r="C71" s="8"/>
      <c r="D71" s="18" t="s">
        <v>31</v>
      </c>
      <c r="E71" s="9"/>
      <c r="F71" s="19">
        <f>SUM(F64:F70)</f>
        <v>510</v>
      </c>
      <c r="G71" s="19">
        <f t="shared" ref="G71" si="29">SUM(G64:G70)</f>
        <v>21.8</v>
      </c>
      <c r="H71" s="19">
        <f t="shared" ref="H71" si="30">SUM(H64:H70)</f>
        <v>20</v>
      </c>
      <c r="I71" s="19">
        <f t="shared" ref="I71" si="31">SUM(I64:I70)</f>
        <v>77.44</v>
      </c>
      <c r="J71" s="19">
        <f t="shared" ref="J71:L71" si="32">SUM(J64:J70)</f>
        <v>579.29999999999995</v>
      </c>
      <c r="K71" s="25"/>
      <c r="L71" s="19">
        <f t="shared" si="32"/>
        <v>105.4</v>
      </c>
    </row>
    <row r="72" spans="1:12" ht="34.5" customHeight="1" x14ac:dyDescent="0.25">
      <c r="A72" s="26">
        <f>A64</f>
        <v>1</v>
      </c>
      <c r="B72" s="13">
        <f>B64</f>
        <v>4</v>
      </c>
      <c r="C72" s="10" t="s">
        <v>25</v>
      </c>
      <c r="D72" s="59" t="s">
        <v>62</v>
      </c>
      <c r="E72" s="42"/>
      <c r="F72" s="43"/>
      <c r="G72" s="43"/>
      <c r="H72" s="43"/>
      <c r="I72" s="43"/>
      <c r="J72" s="43"/>
      <c r="K72" s="54"/>
      <c r="L72" s="43"/>
    </row>
    <row r="73" spans="1:12" ht="15" x14ac:dyDescent="0.25">
      <c r="A73" s="23"/>
      <c r="B73" s="15"/>
      <c r="C73" s="11"/>
      <c r="D73" s="7" t="s">
        <v>27</v>
      </c>
      <c r="E73" s="42" t="s">
        <v>48</v>
      </c>
      <c r="F73" s="43">
        <v>200</v>
      </c>
      <c r="G73" s="43">
        <v>1.4</v>
      </c>
      <c r="H73" s="43">
        <v>5</v>
      </c>
      <c r="I73" s="43">
        <v>10.5</v>
      </c>
      <c r="J73" s="53">
        <v>97</v>
      </c>
      <c r="K73" s="44">
        <v>1021</v>
      </c>
      <c r="L73" s="50">
        <v>13.3</v>
      </c>
    </row>
    <row r="74" spans="1:12" ht="15" x14ac:dyDescent="0.25">
      <c r="A74" s="23"/>
      <c r="B74" s="15"/>
      <c r="C74" s="11"/>
      <c r="D74" s="7" t="s">
        <v>28</v>
      </c>
      <c r="E74" s="42" t="s">
        <v>83</v>
      </c>
      <c r="F74" s="43">
        <v>110</v>
      </c>
      <c r="G74" s="43">
        <v>14.67</v>
      </c>
      <c r="H74" s="43">
        <v>12</v>
      </c>
      <c r="I74" s="43">
        <v>12.65</v>
      </c>
      <c r="J74" s="43">
        <v>198</v>
      </c>
      <c r="K74" s="51">
        <v>1027.6300000000001</v>
      </c>
      <c r="L74" s="43">
        <v>60.3</v>
      </c>
    </row>
    <row r="75" spans="1:12" ht="15" x14ac:dyDescent="0.25">
      <c r="A75" s="23"/>
      <c r="B75" s="15"/>
      <c r="C75" s="11"/>
      <c r="D75" s="7" t="s">
        <v>29</v>
      </c>
      <c r="E75" s="42" t="s">
        <v>49</v>
      </c>
      <c r="F75" s="43">
        <v>150</v>
      </c>
      <c r="G75" s="43">
        <v>3.26</v>
      </c>
      <c r="H75" s="43">
        <v>5</v>
      </c>
      <c r="I75" s="43">
        <v>22.03</v>
      </c>
      <c r="J75" s="43">
        <v>147</v>
      </c>
      <c r="K75" s="44">
        <v>995</v>
      </c>
      <c r="L75" s="43">
        <v>22.74</v>
      </c>
    </row>
    <row r="76" spans="1:12" ht="15" x14ac:dyDescent="0.25">
      <c r="A76" s="23"/>
      <c r="B76" s="15"/>
      <c r="C76" s="11"/>
      <c r="D76" s="7" t="s">
        <v>22</v>
      </c>
      <c r="E76" s="42" t="s">
        <v>38</v>
      </c>
      <c r="F76" s="43">
        <v>200</v>
      </c>
      <c r="G76" s="43">
        <v>0</v>
      </c>
      <c r="H76" s="43">
        <v>0</v>
      </c>
      <c r="I76" s="43">
        <v>16</v>
      </c>
      <c r="J76" s="43">
        <v>63.8</v>
      </c>
      <c r="K76" s="44">
        <v>1188</v>
      </c>
      <c r="L76" s="43">
        <v>3.75</v>
      </c>
    </row>
    <row r="77" spans="1:12" ht="15" x14ac:dyDescent="0.25">
      <c r="A77" s="23"/>
      <c r="B77" s="15"/>
      <c r="C77" s="11"/>
      <c r="D77" s="7" t="s">
        <v>69</v>
      </c>
      <c r="E77" s="42" t="s">
        <v>66</v>
      </c>
      <c r="F77" s="43">
        <v>20</v>
      </c>
      <c r="G77" s="43">
        <v>1.62</v>
      </c>
      <c r="H77" s="43">
        <v>0</v>
      </c>
      <c r="I77" s="43">
        <v>9.76</v>
      </c>
      <c r="J77" s="43">
        <v>48.4</v>
      </c>
      <c r="K77" s="44">
        <v>894.01</v>
      </c>
      <c r="L77" s="43">
        <v>3.05</v>
      </c>
    </row>
    <row r="78" spans="1:12" ht="15" x14ac:dyDescent="0.25">
      <c r="A78" s="23"/>
      <c r="B78" s="15"/>
      <c r="C78" s="11"/>
      <c r="D78" s="7" t="s">
        <v>69</v>
      </c>
      <c r="E78" s="42" t="s">
        <v>67</v>
      </c>
      <c r="F78" s="43">
        <v>20</v>
      </c>
      <c r="G78" s="43">
        <v>1.7</v>
      </c>
      <c r="H78" s="43">
        <v>1</v>
      </c>
      <c r="I78" s="43">
        <v>9.6999999999999993</v>
      </c>
      <c r="J78" s="43">
        <v>51.8</v>
      </c>
      <c r="K78" s="44">
        <v>1148</v>
      </c>
      <c r="L78" s="43">
        <v>2.2599999999999998</v>
      </c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4"/>
      <c r="B81" s="17"/>
      <c r="C81" s="8"/>
      <c r="D81" s="18" t="s">
        <v>31</v>
      </c>
      <c r="E81" s="9"/>
      <c r="F81" s="19">
        <f>SUM(F72:F80)</f>
        <v>700</v>
      </c>
      <c r="G81" s="19">
        <f t="shared" ref="G81" si="33">SUM(G72:G80)</f>
        <v>22.65</v>
      </c>
      <c r="H81" s="19">
        <f t="shared" ref="H81" si="34">SUM(H72:H80)</f>
        <v>23</v>
      </c>
      <c r="I81" s="19">
        <f t="shared" ref="I81" si="35">SUM(I72:I80)</f>
        <v>80.64</v>
      </c>
      <c r="J81" s="19">
        <f t="shared" ref="J81:L81" si="36">SUM(J72:J80)</f>
        <v>606</v>
      </c>
      <c r="K81" s="25"/>
      <c r="L81" s="19">
        <f t="shared" si="36"/>
        <v>105.39999999999999</v>
      </c>
    </row>
    <row r="82" spans="1:12" ht="15.75" customHeight="1" thickBot="1" x14ac:dyDescent="0.25">
      <c r="A82" s="29">
        <f>A64</f>
        <v>1</v>
      </c>
      <c r="B82" s="30">
        <f>B64</f>
        <v>4</v>
      </c>
      <c r="C82" s="62" t="s">
        <v>4</v>
      </c>
      <c r="D82" s="63"/>
      <c r="E82" s="31"/>
      <c r="F82" s="32">
        <f>F71+F81</f>
        <v>1210</v>
      </c>
      <c r="G82" s="32">
        <f t="shared" ref="G82" si="37">G71+G81</f>
        <v>44.45</v>
      </c>
      <c r="H82" s="32">
        <f t="shared" ref="H82" si="38">H71+H81</f>
        <v>43</v>
      </c>
      <c r="I82" s="32">
        <f t="shared" ref="I82" si="39">I71+I81</f>
        <v>158.07999999999998</v>
      </c>
      <c r="J82" s="32">
        <f t="shared" ref="J82:L82" si="40">J71+J81</f>
        <v>1185.3</v>
      </c>
      <c r="K82" s="32"/>
      <c r="L82" s="32">
        <f t="shared" si="40"/>
        <v>210.8</v>
      </c>
    </row>
    <row r="83" spans="1:12" ht="15" x14ac:dyDescent="0.25">
      <c r="A83" s="20">
        <v>1</v>
      </c>
      <c r="B83" s="21">
        <v>5</v>
      </c>
      <c r="C83" s="22" t="s">
        <v>20</v>
      </c>
      <c r="D83" s="5" t="s">
        <v>61</v>
      </c>
      <c r="E83" s="42" t="s">
        <v>73</v>
      </c>
      <c r="F83" s="43">
        <v>100</v>
      </c>
      <c r="G83" s="43">
        <v>17.329999999999998</v>
      </c>
      <c r="H83" s="43">
        <v>5</v>
      </c>
      <c r="I83" s="43">
        <v>3.31</v>
      </c>
      <c r="J83" s="43">
        <v>132.19999999999999</v>
      </c>
      <c r="K83" s="44">
        <v>1023</v>
      </c>
      <c r="L83" s="40">
        <v>71.14</v>
      </c>
    </row>
    <row r="84" spans="1:12" ht="15" x14ac:dyDescent="0.25">
      <c r="A84" s="23"/>
      <c r="B84" s="15"/>
      <c r="C84" s="11"/>
      <c r="D84" s="7" t="s">
        <v>29</v>
      </c>
      <c r="E84" s="42" t="s">
        <v>78</v>
      </c>
      <c r="F84" s="61">
        <v>170</v>
      </c>
      <c r="G84" s="43">
        <v>4.01</v>
      </c>
      <c r="H84" s="43">
        <v>9.35</v>
      </c>
      <c r="I84" s="43">
        <v>38.590000000000003</v>
      </c>
      <c r="J84" s="43">
        <v>256.10000000000002</v>
      </c>
      <c r="K84" s="44">
        <v>990</v>
      </c>
      <c r="L84" s="43">
        <v>20.27</v>
      </c>
    </row>
    <row r="85" spans="1:12" ht="15" x14ac:dyDescent="0.25">
      <c r="A85" s="23"/>
      <c r="B85" s="15"/>
      <c r="C85" s="11"/>
      <c r="D85" s="7" t="s">
        <v>22</v>
      </c>
      <c r="E85" s="42" t="s">
        <v>81</v>
      </c>
      <c r="F85" s="43">
        <v>200</v>
      </c>
      <c r="G85" s="43">
        <v>0.06</v>
      </c>
      <c r="H85" s="43">
        <v>0</v>
      </c>
      <c r="I85" s="43">
        <v>15.16</v>
      </c>
      <c r="J85" s="43">
        <v>59.9</v>
      </c>
      <c r="K85" s="44">
        <v>686</v>
      </c>
      <c r="L85" s="43">
        <v>7.95</v>
      </c>
    </row>
    <row r="86" spans="1:12" ht="30" x14ac:dyDescent="0.25">
      <c r="A86" s="23"/>
      <c r="B86" s="15"/>
      <c r="C86" s="11"/>
      <c r="D86" s="59" t="s">
        <v>60</v>
      </c>
      <c r="E86" s="42" t="s">
        <v>39</v>
      </c>
      <c r="F86" s="43">
        <v>30</v>
      </c>
      <c r="G86" s="43">
        <v>3.21</v>
      </c>
      <c r="H86" s="43">
        <v>1</v>
      </c>
      <c r="I86" s="43">
        <v>16.05</v>
      </c>
      <c r="J86" s="43">
        <v>85.2</v>
      </c>
      <c r="K86" s="44">
        <v>897</v>
      </c>
      <c r="L86" s="43">
        <v>6.04</v>
      </c>
    </row>
    <row r="87" spans="1:12" ht="15" x14ac:dyDescent="0.25">
      <c r="A87" s="23"/>
      <c r="B87" s="15"/>
      <c r="C87" s="11"/>
      <c r="D87" s="7" t="s">
        <v>24</v>
      </c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7" t="s">
        <v>26</v>
      </c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3"/>
      <c r="B89" s="15"/>
      <c r="C89" s="11"/>
      <c r="D89" s="6"/>
      <c r="E89" s="42"/>
      <c r="F89" s="43"/>
      <c r="G89" s="43"/>
      <c r="H89" s="43"/>
      <c r="I89" s="43"/>
      <c r="J89" s="43"/>
      <c r="K89" s="44"/>
      <c r="L89" s="43"/>
    </row>
    <row r="90" spans="1:12" ht="15" x14ac:dyDescent="0.25">
      <c r="A90" s="24"/>
      <c r="B90" s="17"/>
      <c r="C90" s="8"/>
      <c r="D90" s="18" t="s">
        <v>31</v>
      </c>
      <c r="E90" s="9"/>
      <c r="F90" s="19">
        <f>SUM(F83:F89)</f>
        <v>500</v>
      </c>
      <c r="G90" s="19">
        <f t="shared" ref="G90" si="41">SUM(G83:G89)</f>
        <v>24.609999999999996</v>
      </c>
      <c r="H90" s="19">
        <f t="shared" ref="H90" si="42">SUM(H83:H89)</f>
        <v>15.35</v>
      </c>
      <c r="I90" s="19">
        <f t="shared" ref="I90" si="43">SUM(I83:I89)</f>
        <v>73.11</v>
      </c>
      <c r="J90" s="19">
        <f t="shared" ref="J90:L90" si="44">SUM(J83:J89)</f>
        <v>533.4</v>
      </c>
      <c r="K90" s="25"/>
      <c r="L90" s="19">
        <f t="shared" si="44"/>
        <v>105.4</v>
      </c>
    </row>
    <row r="91" spans="1:12" ht="15" x14ac:dyDescent="0.25">
      <c r="A91" s="26">
        <f>A83</f>
        <v>1</v>
      </c>
      <c r="B91" s="13">
        <f>B83</f>
        <v>5</v>
      </c>
      <c r="C91" s="10" t="s">
        <v>25</v>
      </c>
      <c r="D91" s="59"/>
      <c r="E91" s="42"/>
      <c r="F91" s="43"/>
      <c r="G91" s="43"/>
      <c r="H91" s="43"/>
      <c r="I91" s="43"/>
      <c r="J91" s="43"/>
      <c r="K91" s="44"/>
      <c r="L91" s="43"/>
    </row>
    <row r="92" spans="1:12" ht="25.5" x14ac:dyDescent="0.25">
      <c r="A92" s="23"/>
      <c r="B92" s="15"/>
      <c r="C92" s="11"/>
      <c r="D92" s="7" t="s">
        <v>27</v>
      </c>
      <c r="E92" s="42" t="s">
        <v>50</v>
      </c>
      <c r="F92" s="43">
        <v>200</v>
      </c>
      <c r="G92" s="43">
        <v>1.5</v>
      </c>
      <c r="H92" s="43">
        <v>5</v>
      </c>
      <c r="I92" s="43">
        <v>7.3</v>
      </c>
      <c r="J92" s="43">
        <v>106</v>
      </c>
      <c r="K92" s="44">
        <v>124</v>
      </c>
      <c r="L92" s="43">
        <v>11.21</v>
      </c>
    </row>
    <row r="93" spans="1:12" ht="15" x14ac:dyDescent="0.25">
      <c r="A93" s="23"/>
      <c r="B93" s="15"/>
      <c r="C93" s="11"/>
      <c r="D93" s="7" t="s">
        <v>28</v>
      </c>
      <c r="E93" s="42" t="s">
        <v>73</v>
      </c>
      <c r="F93" s="43">
        <v>100</v>
      </c>
      <c r="G93" s="43">
        <v>17.329999999999998</v>
      </c>
      <c r="H93" s="43">
        <v>5</v>
      </c>
      <c r="I93" s="43">
        <v>3.31</v>
      </c>
      <c r="J93" s="43">
        <v>132.19999999999999</v>
      </c>
      <c r="K93" s="44">
        <v>1023</v>
      </c>
      <c r="L93" s="43">
        <v>61.8</v>
      </c>
    </row>
    <row r="94" spans="1:12" ht="15" x14ac:dyDescent="0.25">
      <c r="A94" s="23"/>
      <c r="B94" s="15"/>
      <c r="C94" s="11"/>
      <c r="D94" s="7" t="s">
        <v>29</v>
      </c>
      <c r="E94" s="42" t="s">
        <v>78</v>
      </c>
      <c r="F94" s="61">
        <v>170</v>
      </c>
      <c r="G94" s="43">
        <v>4.01</v>
      </c>
      <c r="H94" s="43">
        <v>9.35</v>
      </c>
      <c r="I94" s="43">
        <v>38.590000000000003</v>
      </c>
      <c r="J94" s="43">
        <v>256.10000000000002</v>
      </c>
      <c r="K94" s="44">
        <v>990</v>
      </c>
      <c r="L94" s="43">
        <v>19.399999999999999</v>
      </c>
    </row>
    <row r="95" spans="1:12" ht="15" x14ac:dyDescent="0.25">
      <c r="A95" s="23"/>
      <c r="B95" s="15"/>
      <c r="C95" s="11"/>
      <c r="D95" s="7" t="s">
        <v>22</v>
      </c>
      <c r="E95" s="42" t="s">
        <v>81</v>
      </c>
      <c r="F95" s="43">
        <v>200</v>
      </c>
      <c r="G95" s="43">
        <v>0.06</v>
      </c>
      <c r="H95" s="43">
        <v>0</v>
      </c>
      <c r="I95" s="43">
        <v>15.16</v>
      </c>
      <c r="J95" s="43">
        <v>59.9</v>
      </c>
      <c r="K95" s="44">
        <v>686</v>
      </c>
      <c r="L95" s="43">
        <v>6.91</v>
      </c>
    </row>
    <row r="96" spans="1:12" ht="15" x14ac:dyDescent="0.25">
      <c r="A96" s="23"/>
      <c r="B96" s="15"/>
      <c r="C96" s="11"/>
      <c r="D96" s="7" t="s">
        <v>69</v>
      </c>
      <c r="E96" s="42" t="s">
        <v>39</v>
      </c>
      <c r="F96" s="43">
        <v>20</v>
      </c>
      <c r="G96" s="43">
        <v>1.62</v>
      </c>
      <c r="H96" s="43">
        <v>0</v>
      </c>
      <c r="I96" s="43">
        <v>9.76</v>
      </c>
      <c r="J96" s="43">
        <v>48.4</v>
      </c>
      <c r="K96" s="44">
        <v>894.01</v>
      </c>
      <c r="L96" s="43">
        <v>3.5</v>
      </c>
    </row>
    <row r="97" spans="1:12" ht="15" x14ac:dyDescent="0.25">
      <c r="A97" s="23"/>
      <c r="B97" s="15"/>
      <c r="C97" s="11"/>
      <c r="D97" s="7" t="s">
        <v>69</v>
      </c>
      <c r="E97" s="42" t="s">
        <v>67</v>
      </c>
      <c r="F97" s="43">
        <v>20</v>
      </c>
      <c r="G97" s="43">
        <v>1.7</v>
      </c>
      <c r="H97" s="43">
        <v>1</v>
      </c>
      <c r="I97" s="43">
        <v>9.6999999999999993</v>
      </c>
      <c r="J97" s="43">
        <v>51.8</v>
      </c>
      <c r="K97" s="44">
        <v>1148</v>
      </c>
      <c r="L97" s="43">
        <v>2.58</v>
      </c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3"/>
      <c r="B99" s="15"/>
      <c r="C99" s="11"/>
      <c r="D99" s="6"/>
      <c r="E99" s="42"/>
      <c r="F99" s="43"/>
      <c r="G99" s="43"/>
      <c r="H99" s="43"/>
      <c r="I99" s="43"/>
      <c r="J99" s="43"/>
      <c r="K99" s="44"/>
      <c r="L99" s="43"/>
    </row>
    <row r="100" spans="1:12" ht="15" x14ac:dyDescent="0.25">
      <c r="A100" s="24"/>
      <c r="B100" s="17"/>
      <c r="C100" s="8"/>
      <c r="D100" s="18" t="s">
        <v>31</v>
      </c>
      <c r="E100" s="9"/>
      <c r="F100" s="19">
        <f>SUM(F91:F99)</f>
        <v>710</v>
      </c>
      <c r="G100" s="19">
        <f t="shared" ref="G100" si="45">SUM(G91:G99)</f>
        <v>26.219999999999995</v>
      </c>
      <c r="H100" s="19">
        <f t="shared" ref="H100" si="46">SUM(H91:H99)</f>
        <v>20.350000000000001</v>
      </c>
      <c r="I100" s="19">
        <f t="shared" ref="I100" si="47">SUM(I91:I99)</f>
        <v>83.820000000000007</v>
      </c>
      <c r="J100" s="19">
        <f t="shared" ref="J100:L100" si="48">SUM(J91:J99)</f>
        <v>654.4</v>
      </c>
      <c r="K100" s="25"/>
      <c r="L100" s="19">
        <f t="shared" si="48"/>
        <v>105.39999999999999</v>
      </c>
    </row>
    <row r="101" spans="1:12" ht="15.75" customHeight="1" thickBot="1" x14ac:dyDescent="0.25">
      <c r="A101" s="29">
        <f>A83</f>
        <v>1</v>
      </c>
      <c r="B101" s="30">
        <f>B83</f>
        <v>5</v>
      </c>
      <c r="C101" s="62" t="s">
        <v>4</v>
      </c>
      <c r="D101" s="63"/>
      <c r="E101" s="31"/>
      <c r="F101" s="32">
        <f>F90+F100</f>
        <v>1210</v>
      </c>
      <c r="G101" s="32">
        <f t="shared" ref="G101" si="49">G90+G100</f>
        <v>50.829999999999991</v>
      </c>
      <c r="H101" s="32">
        <f t="shared" ref="H101" si="50">H90+H100</f>
        <v>35.700000000000003</v>
      </c>
      <c r="I101" s="32">
        <f t="shared" ref="I101" si="51">I90+I100</f>
        <v>156.93</v>
      </c>
      <c r="J101" s="32">
        <f t="shared" ref="J101:L101" si="52">J90+J100</f>
        <v>1187.8</v>
      </c>
      <c r="K101" s="32"/>
      <c r="L101" s="32">
        <f t="shared" si="52"/>
        <v>210.8</v>
      </c>
    </row>
    <row r="102" spans="1:12" ht="25.5" x14ac:dyDescent="0.25">
      <c r="A102" s="20">
        <v>2</v>
      </c>
      <c r="B102" s="21">
        <v>1</v>
      </c>
      <c r="C102" s="22" t="s">
        <v>20</v>
      </c>
      <c r="D102" s="5" t="s">
        <v>61</v>
      </c>
      <c r="E102" s="42" t="s">
        <v>74</v>
      </c>
      <c r="F102" s="43">
        <v>110</v>
      </c>
      <c r="G102" s="43">
        <v>17.95</v>
      </c>
      <c r="H102" s="43">
        <v>15</v>
      </c>
      <c r="I102" s="43">
        <v>10.38</v>
      </c>
      <c r="J102" s="43">
        <v>244.3</v>
      </c>
      <c r="K102" s="44">
        <v>1027.6199999999999</v>
      </c>
      <c r="L102" s="40">
        <v>61.98</v>
      </c>
    </row>
    <row r="103" spans="1:12" ht="15" x14ac:dyDescent="0.25">
      <c r="A103" s="23"/>
      <c r="B103" s="15"/>
      <c r="C103" s="11"/>
      <c r="D103" s="7" t="s">
        <v>29</v>
      </c>
      <c r="E103" s="42" t="s">
        <v>37</v>
      </c>
      <c r="F103" s="43">
        <v>150</v>
      </c>
      <c r="G103" s="43">
        <v>6.34</v>
      </c>
      <c r="H103" s="43">
        <v>4</v>
      </c>
      <c r="I103" s="43">
        <v>37.869999999999997</v>
      </c>
      <c r="J103" s="43">
        <v>218.5</v>
      </c>
      <c r="K103" s="44">
        <v>516</v>
      </c>
      <c r="L103" s="43">
        <v>9.0299999999999994</v>
      </c>
    </row>
    <row r="104" spans="1:12" ht="15" x14ac:dyDescent="0.25">
      <c r="A104" s="23"/>
      <c r="B104" s="15"/>
      <c r="C104" s="11"/>
      <c r="D104" s="7" t="s">
        <v>22</v>
      </c>
      <c r="E104" s="42" t="s">
        <v>38</v>
      </c>
      <c r="F104" s="43">
        <v>200</v>
      </c>
      <c r="G104" s="43">
        <v>0</v>
      </c>
      <c r="H104" s="43">
        <v>0</v>
      </c>
      <c r="I104" s="43">
        <v>16</v>
      </c>
      <c r="J104" s="43">
        <v>63.8</v>
      </c>
      <c r="K104" s="44">
        <v>1188</v>
      </c>
      <c r="L104" s="43">
        <v>3.81</v>
      </c>
    </row>
    <row r="105" spans="1:12" ht="30" x14ac:dyDescent="0.25">
      <c r="A105" s="23"/>
      <c r="B105" s="15"/>
      <c r="C105" s="11"/>
      <c r="D105" s="59" t="s">
        <v>60</v>
      </c>
      <c r="E105" s="42" t="s">
        <v>66</v>
      </c>
      <c r="F105" s="43">
        <v>20</v>
      </c>
      <c r="G105" s="43">
        <v>1.62</v>
      </c>
      <c r="H105" s="43">
        <v>0</v>
      </c>
      <c r="I105" s="43">
        <v>9.76</v>
      </c>
      <c r="J105" s="43">
        <v>48.4</v>
      </c>
      <c r="K105" s="44">
        <v>894.01</v>
      </c>
      <c r="L105" s="43">
        <v>3.19</v>
      </c>
    </row>
    <row r="106" spans="1:12" ht="15" x14ac:dyDescent="0.25">
      <c r="A106" s="23"/>
      <c r="B106" s="15"/>
      <c r="C106" s="11"/>
      <c r="D106" s="7" t="s">
        <v>24</v>
      </c>
      <c r="E106" s="42" t="s">
        <v>64</v>
      </c>
      <c r="F106" s="43">
        <v>110</v>
      </c>
      <c r="G106" s="43">
        <v>0.44</v>
      </c>
      <c r="H106" s="43">
        <v>0</v>
      </c>
      <c r="I106" s="43">
        <v>10.78</v>
      </c>
      <c r="J106" s="43">
        <v>80.7</v>
      </c>
      <c r="K106" s="44">
        <v>976</v>
      </c>
      <c r="L106" s="43">
        <v>27.39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3"/>
      <c r="B108" s="15"/>
      <c r="C108" s="11"/>
      <c r="D108" s="6"/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4"/>
      <c r="B109" s="17"/>
      <c r="C109" s="8"/>
      <c r="D109" s="18" t="s">
        <v>31</v>
      </c>
      <c r="E109" s="9"/>
      <c r="F109" s="19">
        <f>SUM(F102:F108)</f>
        <v>590</v>
      </c>
      <c r="G109" s="19">
        <f t="shared" ref="G109:J109" si="53">SUM(G102:G108)</f>
        <v>26.35</v>
      </c>
      <c r="H109" s="19">
        <f t="shared" si="53"/>
        <v>19</v>
      </c>
      <c r="I109" s="19">
        <f t="shared" si="53"/>
        <v>84.79</v>
      </c>
      <c r="J109" s="19">
        <f t="shared" si="53"/>
        <v>655.7</v>
      </c>
      <c r="K109" s="25"/>
      <c r="L109" s="19">
        <f t="shared" ref="L109" si="54">SUM(L102:L108)</f>
        <v>105.39999999999999</v>
      </c>
    </row>
    <row r="110" spans="1:12" ht="15" x14ac:dyDescent="0.25">
      <c r="A110" s="26">
        <f>A102</f>
        <v>2</v>
      </c>
      <c r="B110" s="13">
        <f>B102</f>
        <v>1</v>
      </c>
      <c r="C110" s="10" t="s">
        <v>25</v>
      </c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 t="s">
        <v>54</v>
      </c>
      <c r="F111" s="43">
        <v>200</v>
      </c>
      <c r="G111" s="43">
        <v>4.7</v>
      </c>
      <c r="H111" s="43">
        <v>4</v>
      </c>
      <c r="I111" s="43">
        <v>17.2</v>
      </c>
      <c r="J111" s="43">
        <v>133.30000000000001</v>
      </c>
      <c r="K111" s="44">
        <v>139</v>
      </c>
      <c r="L111" s="43">
        <v>14.34</v>
      </c>
    </row>
    <row r="112" spans="1:12" ht="25.5" x14ac:dyDescent="0.25">
      <c r="A112" s="23"/>
      <c r="B112" s="15"/>
      <c r="C112" s="11"/>
      <c r="D112" s="7" t="s">
        <v>28</v>
      </c>
      <c r="E112" s="42" t="s">
        <v>74</v>
      </c>
      <c r="F112" s="43">
        <v>110</v>
      </c>
      <c r="G112" s="43">
        <v>17.95</v>
      </c>
      <c r="H112" s="43">
        <v>15</v>
      </c>
      <c r="I112" s="43">
        <v>10.38</v>
      </c>
      <c r="J112" s="43">
        <v>244.3</v>
      </c>
      <c r="K112" s="44">
        <v>1027.6199999999999</v>
      </c>
      <c r="L112" s="43">
        <v>70.209999999999994</v>
      </c>
    </row>
    <row r="113" spans="1:12" ht="15" x14ac:dyDescent="0.25">
      <c r="A113" s="23"/>
      <c r="B113" s="15"/>
      <c r="C113" s="11"/>
      <c r="D113" s="7" t="s">
        <v>29</v>
      </c>
      <c r="E113" s="42" t="s">
        <v>37</v>
      </c>
      <c r="F113" s="43">
        <v>150</v>
      </c>
      <c r="G113" s="43">
        <v>6.34</v>
      </c>
      <c r="H113" s="43">
        <v>4</v>
      </c>
      <c r="I113" s="43">
        <v>37.869999999999997</v>
      </c>
      <c r="J113" s="43">
        <v>218.5</v>
      </c>
      <c r="K113" s="44">
        <v>516</v>
      </c>
      <c r="L113" s="43">
        <v>10.24</v>
      </c>
    </row>
    <row r="114" spans="1:12" ht="15" x14ac:dyDescent="0.25">
      <c r="A114" s="23"/>
      <c r="B114" s="15"/>
      <c r="C114" s="11"/>
      <c r="D114" s="7" t="s">
        <v>22</v>
      </c>
      <c r="E114" s="42" t="s">
        <v>38</v>
      </c>
      <c r="F114" s="43">
        <v>200</v>
      </c>
      <c r="G114" s="43">
        <v>0</v>
      </c>
      <c r="H114" s="43">
        <v>0</v>
      </c>
      <c r="I114" s="43">
        <v>16</v>
      </c>
      <c r="J114" s="43">
        <v>63.8</v>
      </c>
      <c r="K114" s="44">
        <v>1188</v>
      </c>
      <c r="L114" s="43">
        <v>4.32</v>
      </c>
    </row>
    <row r="115" spans="1:12" ht="15" x14ac:dyDescent="0.25">
      <c r="A115" s="23"/>
      <c r="B115" s="15"/>
      <c r="C115" s="11"/>
      <c r="D115" s="7" t="s">
        <v>69</v>
      </c>
      <c r="E115" s="42" t="s">
        <v>66</v>
      </c>
      <c r="F115" s="43">
        <v>20</v>
      </c>
      <c r="G115" s="43">
        <v>1.62</v>
      </c>
      <c r="H115" s="43">
        <v>0</v>
      </c>
      <c r="I115" s="43">
        <v>9.76</v>
      </c>
      <c r="J115" s="43">
        <v>48.4</v>
      </c>
      <c r="K115" s="44">
        <v>894.01</v>
      </c>
      <c r="L115" s="43">
        <v>3.62</v>
      </c>
    </row>
    <row r="116" spans="1:12" ht="15" x14ac:dyDescent="0.25">
      <c r="A116" s="23"/>
      <c r="B116" s="15"/>
      <c r="C116" s="11"/>
      <c r="D116" s="7" t="s">
        <v>69</v>
      </c>
      <c r="E116" s="42" t="s">
        <v>67</v>
      </c>
      <c r="F116" s="43">
        <v>20</v>
      </c>
      <c r="G116" s="43">
        <v>1.7</v>
      </c>
      <c r="H116" s="43">
        <v>1</v>
      </c>
      <c r="I116" s="43">
        <v>9.6999999999999993</v>
      </c>
      <c r="J116" s="43">
        <v>51.8</v>
      </c>
      <c r="K116" s="44">
        <v>1148</v>
      </c>
      <c r="L116" s="43">
        <v>2.67</v>
      </c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3"/>
      <c r="B118" s="15"/>
      <c r="C118" s="11"/>
      <c r="D118" s="6"/>
      <c r="E118" s="42"/>
      <c r="F118" s="43"/>
      <c r="G118" s="43"/>
      <c r="H118" s="43"/>
      <c r="I118" s="43"/>
      <c r="J118" s="43"/>
      <c r="K118" s="44"/>
      <c r="L118" s="43"/>
    </row>
    <row r="119" spans="1:12" ht="15" x14ac:dyDescent="0.25">
      <c r="A119" s="24"/>
      <c r="B119" s="17"/>
      <c r="C119" s="8"/>
      <c r="D119" s="18" t="s">
        <v>31</v>
      </c>
      <c r="E119" s="9"/>
      <c r="F119" s="19">
        <f>SUM(F110:F118)</f>
        <v>700</v>
      </c>
      <c r="G119" s="19">
        <f t="shared" ref="G119:J119" si="55">SUM(G110:G118)</f>
        <v>32.31</v>
      </c>
      <c r="H119" s="19">
        <f t="shared" si="55"/>
        <v>24</v>
      </c>
      <c r="I119" s="19">
        <f t="shared" si="55"/>
        <v>100.91</v>
      </c>
      <c r="J119" s="19">
        <f t="shared" si="55"/>
        <v>760.09999999999991</v>
      </c>
      <c r="K119" s="25"/>
      <c r="L119" s="19">
        <f t="shared" ref="L119" si="56">SUM(L110:L118)</f>
        <v>105.39999999999999</v>
      </c>
    </row>
    <row r="120" spans="1:12" ht="15.75" thickBot="1" x14ac:dyDescent="0.25">
      <c r="A120" s="29">
        <f>A102</f>
        <v>2</v>
      </c>
      <c r="B120" s="30">
        <f>B102</f>
        <v>1</v>
      </c>
      <c r="C120" s="62" t="s">
        <v>4</v>
      </c>
      <c r="D120" s="63"/>
      <c r="E120" s="31"/>
      <c r="F120" s="32">
        <f>F109+F119</f>
        <v>1290</v>
      </c>
      <c r="G120" s="32">
        <f t="shared" ref="G120" si="57">G109+G119</f>
        <v>58.660000000000004</v>
      </c>
      <c r="H120" s="32">
        <f t="shared" ref="H120" si="58">H109+H119</f>
        <v>43</v>
      </c>
      <c r="I120" s="32">
        <f t="shared" ref="I120" si="59">I109+I119</f>
        <v>185.7</v>
      </c>
      <c r="J120" s="32">
        <f t="shared" ref="J120:L120" si="60">J109+J119</f>
        <v>1415.8</v>
      </c>
      <c r="K120" s="32"/>
      <c r="L120" s="32">
        <f t="shared" si="60"/>
        <v>210.79999999999998</v>
      </c>
    </row>
    <row r="121" spans="1:12" ht="28.5" customHeight="1" x14ac:dyDescent="0.25">
      <c r="A121" s="14">
        <v>2</v>
      </c>
      <c r="B121" s="15">
        <v>2</v>
      </c>
      <c r="C121" s="22" t="s">
        <v>20</v>
      </c>
      <c r="D121" s="5" t="s">
        <v>21</v>
      </c>
      <c r="E121" s="39" t="s">
        <v>63</v>
      </c>
      <c r="F121" s="40">
        <v>190</v>
      </c>
      <c r="G121" s="40">
        <v>25.86</v>
      </c>
      <c r="H121" s="40">
        <v>20</v>
      </c>
      <c r="I121" s="40">
        <v>27.8</v>
      </c>
      <c r="J121" s="40">
        <v>397.1</v>
      </c>
      <c r="K121" s="41">
        <v>1574</v>
      </c>
      <c r="L121" s="40">
        <v>82.12</v>
      </c>
    </row>
    <row r="122" spans="1:12" ht="15" x14ac:dyDescent="0.25">
      <c r="A122" s="14"/>
      <c r="B122" s="15"/>
      <c r="C122" s="11"/>
      <c r="D122" s="7" t="s">
        <v>71</v>
      </c>
      <c r="E122" s="42" t="s">
        <v>47</v>
      </c>
      <c r="F122" s="43">
        <v>60</v>
      </c>
      <c r="G122" s="43">
        <v>0.08</v>
      </c>
      <c r="H122" s="43">
        <v>0</v>
      </c>
      <c r="I122" s="43">
        <v>20.03</v>
      </c>
      <c r="J122" s="43">
        <v>78.3</v>
      </c>
      <c r="K122" s="44">
        <v>903.01</v>
      </c>
      <c r="L122" s="43">
        <v>6.21</v>
      </c>
    </row>
    <row r="123" spans="1:12" ht="15" x14ac:dyDescent="0.25">
      <c r="A123" s="14"/>
      <c r="B123" s="15"/>
      <c r="C123" s="11"/>
      <c r="D123" s="7" t="s">
        <v>22</v>
      </c>
      <c r="E123" s="42" t="s">
        <v>43</v>
      </c>
      <c r="F123" s="43">
        <v>200</v>
      </c>
      <c r="G123" s="43">
        <v>0.09</v>
      </c>
      <c r="H123" s="43">
        <v>0</v>
      </c>
      <c r="I123" s="43">
        <v>15.16</v>
      </c>
      <c r="J123" s="43">
        <v>79.8</v>
      </c>
      <c r="K123" s="44">
        <v>483</v>
      </c>
      <c r="L123" s="43">
        <v>5.44</v>
      </c>
    </row>
    <row r="124" spans="1:12" ht="30" x14ac:dyDescent="0.25">
      <c r="A124" s="14"/>
      <c r="B124" s="15"/>
      <c r="C124" s="11"/>
      <c r="D124" s="60" t="s">
        <v>82</v>
      </c>
      <c r="E124" s="42" t="s">
        <v>52</v>
      </c>
      <c r="F124" s="43">
        <v>50</v>
      </c>
      <c r="G124" s="43">
        <v>2.69</v>
      </c>
      <c r="H124" s="43">
        <v>1</v>
      </c>
      <c r="I124" s="43">
        <v>27.74</v>
      </c>
      <c r="J124" s="43">
        <v>129.19999999999999</v>
      </c>
      <c r="K124" s="44">
        <v>1046</v>
      </c>
      <c r="L124" s="43">
        <v>11.63</v>
      </c>
    </row>
    <row r="125" spans="1:12" ht="15" x14ac:dyDescent="0.25">
      <c r="A125" s="14"/>
      <c r="B125" s="15"/>
      <c r="C125" s="11"/>
      <c r="D125" s="7" t="s">
        <v>24</v>
      </c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4"/>
      <c r="B127" s="15"/>
      <c r="C127" s="11"/>
      <c r="D127" s="6"/>
      <c r="E127" s="42"/>
      <c r="F127" s="43"/>
      <c r="G127" s="43"/>
      <c r="H127" s="43"/>
      <c r="I127" s="43"/>
      <c r="J127" s="43"/>
      <c r="K127" s="44"/>
      <c r="L127" s="43"/>
    </row>
    <row r="128" spans="1:12" ht="15" x14ac:dyDescent="0.25">
      <c r="A128" s="16"/>
      <c r="B128" s="17"/>
      <c r="C128" s="8"/>
      <c r="D128" s="18" t="s">
        <v>31</v>
      </c>
      <c r="E128" s="9"/>
      <c r="F128" s="19">
        <f>SUM(F121:F127)</f>
        <v>500</v>
      </c>
      <c r="G128" s="19">
        <f t="shared" ref="G128:J128" si="61">SUM(G121:G127)</f>
        <v>28.72</v>
      </c>
      <c r="H128" s="19">
        <f t="shared" si="61"/>
        <v>21</v>
      </c>
      <c r="I128" s="19">
        <f t="shared" si="61"/>
        <v>90.72999999999999</v>
      </c>
      <c r="J128" s="19">
        <f t="shared" si="61"/>
        <v>684.40000000000009</v>
      </c>
      <c r="K128" s="25"/>
      <c r="L128" s="19">
        <f t="shared" ref="L128" si="62">SUM(L121:L127)</f>
        <v>105.39999999999999</v>
      </c>
    </row>
    <row r="129" spans="1:12" ht="15" x14ac:dyDescent="0.25">
      <c r="A129" s="13">
        <f>A121</f>
        <v>2</v>
      </c>
      <c r="B129" s="13">
        <f>B121</f>
        <v>2</v>
      </c>
      <c r="C129" s="10" t="s">
        <v>25</v>
      </c>
      <c r="D129" s="7" t="s">
        <v>26</v>
      </c>
      <c r="E129" s="42"/>
      <c r="F129" s="43"/>
      <c r="G129" s="43"/>
      <c r="H129" s="43"/>
      <c r="I129" s="43"/>
      <c r="J129" s="43"/>
      <c r="K129" s="44"/>
      <c r="L129" s="52"/>
    </row>
    <row r="130" spans="1:12" ht="15" x14ac:dyDescent="0.25">
      <c r="A130" s="14"/>
      <c r="B130" s="15"/>
      <c r="C130" s="11"/>
      <c r="D130" s="7" t="s">
        <v>27</v>
      </c>
      <c r="E130" s="42" t="s">
        <v>51</v>
      </c>
      <c r="F130" s="43">
        <v>200</v>
      </c>
      <c r="G130" s="43">
        <v>1.91</v>
      </c>
      <c r="H130" s="43">
        <v>5</v>
      </c>
      <c r="I130" s="43">
        <v>12.79</v>
      </c>
      <c r="J130" s="43">
        <v>92.4</v>
      </c>
      <c r="K130" s="44">
        <v>1175</v>
      </c>
      <c r="L130" s="56">
        <v>12.85</v>
      </c>
    </row>
    <row r="131" spans="1:12" ht="15" x14ac:dyDescent="0.25">
      <c r="A131" s="14"/>
      <c r="B131" s="15"/>
      <c r="C131" s="11"/>
      <c r="D131" s="7" t="s">
        <v>28</v>
      </c>
      <c r="E131" s="42" t="s">
        <v>75</v>
      </c>
      <c r="F131" s="43">
        <v>260</v>
      </c>
      <c r="G131" s="43">
        <v>24.9</v>
      </c>
      <c r="H131" s="43">
        <v>29</v>
      </c>
      <c r="I131" s="43">
        <v>50.2</v>
      </c>
      <c r="J131" s="43">
        <v>493.7</v>
      </c>
      <c r="K131" s="44">
        <v>1020</v>
      </c>
      <c r="L131" s="43">
        <v>83.22</v>
      </c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22</v>
      </c>
      <c r="E133" s="42" t="s">
        <v>42</v>
      </c>
      <c r="F133" s="43">
        <v>200</v>
      </c>
      <c r="G133" s="43">
        <v>0.35</v>
      </c>
      <c r="H133" s="43">
        <v>0</v>
      </c>
      <c r="I133" s="43">
        <v>24.36</v>
      </c>
      <c r="J133" s="43">
        <v>101.7</v>
      </c>
      <c r="K133" s="44">
        <v>928</v>
      </c>
      <c r="L133" s="43">
        <v>4.72</v>
      </c>
    </row>
    <row r="134" spans="1:12" ht="15" x14ac:dyDescent="0.25">
      <c r="A134" s="14"/>
      <c r="B134" s="15"/>
      <c r="C134" s="11"/>
      <c r="D134" s="7" t="s">
        <v>69</v>
      </c>
      <c r="E134" s="42" t="s">
        <v>66</v>
      </c>
      <c r="F134" s="43">
        <v>20</v>
      </c>
      <c r="G134" s="43">
        <v>1.62</v>
      </c>
      <c r="H134" s="43">
        <v>0</v>
      </c>
      <c r="I134" s="43">
        <v>9.76</v>
      </c>
      <c r="J134" s="43">
        <v>48.4</v>
      </c>
      <c r="K134" s="44">
        <v>894.01</v>
      </c>
      <c r="L134" s="52">
        <v>2.65</v>
      </c>
    </row>
    <row r="135" spans="1:12" ht="15" x14ac:dyDescent="0.25">
      <c r="A135" s="14"/>
      <c r="B135" s="15"/>
      <c r="C135" s="11"/>
      <c r="D135" s="7" t="s">
        <v>69</v>
      </c>
      <c r="E135" s="42" t="s">
        <v>67</v>
      </c>
      <c r="F135" s="43">
        <v>20</v>
      </c>
      <c r="G135" s="43">
        <v>1.7</v>
      </c>
      <c r="H135" s="43">
        <v>1</v>
      </c>
      <c r="I135" s="43">
        <v>9.6999999999999993</v>
      </c>
      <c r="J135" s="43">
        <v>51.8</v>
      </c>
      <c r="K135" s="44">
        <v>1148</v>
      </c>
      <c r="L135" s="43">
        <v>1.96</v>
      </c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4"/>
      <c r="B137" s="15"/>
      <c r="C137" s="11"/>
      <c r="D137" s="6"/>
      <c r="E137" s="42"/>
      <c r="F137" s="43"/>
      <c r="G137" s="43"/>
      <c r="H137" s="43"/>
      <c r="I137" s="43"/>
      <c r="J137" s="43"/>
      <c r="K137" s="44"/>
      <c r="L137" s="43"/>
    </row>
    <row r="138" spans="1:12" ht="15" x14ac:dyDescent="0.25">
      <c r="A138" s="16"/>
      <c r="B138" s="17"/>
      <c r="C138" s="8"/>
      <c r="D138" s="18" t="s">
        <v>31</v>
      </c>
      <c r="E138" s="9"/>
      <c r="F138" s="19">
        <f>SUM(F129:F137)</f>
        <v>700</v>
      </c>
      <c r="G138" s="19">
        <f t="shared" ref="G138:J138" si="63">SUM(G129:G137)</f>
        <v>30.48</v>
      </c>
      <c r="H138" s="19">
        <f t="shared" si="63"/>
        <v>35</v>
      </c>
      <c r="I138" s="19">
        <f t="shared" si="63"/>
        <v>106.81</v>
      </c>
      <c r="J138" s="19">
        <f t="shared" si="63"/>
        <v>788</v>
      </c>
      <c r="K138" s="25"/>
      <c r="L138" s="19">
        <f t="shared" ref="L138" si="64">SUM(L129:L137)</f>
        <v>105.39999999999999</v>
      </c>
    </row>
    <row r="139" spans="1:12" ht="15.75" thickBot="1" x14ac:dyDescent="0.25">
      <c r="A139" s="33">
        <f>A121</f>
        <v>2</v>
      </c>
      <c r="B139" s="33">
        <f>B121</f>
        <v>2</v>
      </c>
      <c r="C139" s="62" t="s">
        <v>4</v>
      </c>
      <c r="D139" s="63"/>
      <c r="E139" s="31"/>
      <c r="F139" s="32">
        <f>F128+F138</f>
        <v>1200</v>
      </c>
      <c r="G139" s="32">
        <f t="shared" ref="G139" si="65">G128+G138</f>
        <v>59.2</v>
      </c>
      <c r="H139" s="32">
        <f t="shared" ref="H139" si="66">H128+H138</f>
        <v>56</v>
      </c>
      <c r="I139" s="32">
        <f t="shared" ref="I139" si="67">I128+I138</f>
        <v>197.54</v>
      </c>
      <c r="J139" s="32">
        <f t="shared" ref="J139:L139" si="68">J128+J138</f>
        <v>1472.4</v>
      </c>
      <c r="K139" s="32"/>
      <c r="L139" s="32">
        <f t="shared" si="68"/>
        <v>210.79999999999998</v>
      </c>
    </row>
    <row r="140" spans="1:12" ht="15" x14ac:dyDescent="0.25">
      <c r="A140" s="20">
        <v>2</v>
      </c>
      <c r="B140" s="21">
        <v>3</v>
      </c>
      <c r="C140" s="22" t="s">
        <v>20</v>
      </c>
      <c r="D140" s="5" t="s">
        <v>61</v>
      </c>
      <c r="E140" s="42" t="s">
        <v>83</v>
      </c>
      <c r="F140" s="61">
        <v>120</v>
      </c>
      <c r="G140" s="43">
        <v>14.67</v>
      </c>
      <c r="H140" s="43">
        <v>12</v>
      </c>
      <c r="I140" s="43">
        <v>12.65</v>
      </c>
      <c r="J140" s="43">
        <v>198</v>
      </c>
      <c r="K140" s="44">
        <v>1027.6300000000001</v>
      </c>
      <c r="L140" s="40">
        <v>68.069999999999993</v>
      </c>
    </row>
    <row r="141" spans="1:12" ht="15" x14ac:dyDescent="0.25">
      <c r="A141" s="23"/>
      <c r="B141" s="15"/>
      <c r="C141" s="11"/>
      <c r="D141" s="7" t="s">
        <v>29</v>
      </c>
      <c r="E141" s="42" t="s">
        <v>49</v>
      </c>
      <c r="F141" s="43">
        <v>150</v>
      </c>
      <c r="G141" s="43">
        <v>3.26</v>
      </c>
      <c r="H141" s="43">
        <v>5</v>
      </c>
      <c r="I141" s="43">
        <v>22.03</v>
      </c>
      <c r="J141" s="43">
        <v>147</v>
      </c>
      <c r="K141" s="44">
        <v>995</v>
      </c>
      <c r="L141" s="52">
        <v>25.59</v>
      </c>
    </row>
    <row r="142" spans="1:12" ht="15" x14ac:dyDescent="0.25">
      <c r="A142" s="23"/>
      <c r="B142" s="15"/>
      <c r="C142" s="11"/>
      <c r="D142" s="7" t="s">
        <v>22</v>
      </c>
      <c r="E142" s="42" t="s">
        <v>81</v>
      </c>
      <c r="F142" s="43">
        <v>200</v>
      </c>
      <c r="G142" s="43">
        <v>0.06</v>
      </c>
      <c r="H142" s="43">
        <v>0</v>
      </c>
      <c r="I142" s="43">
        <v>15.16</v>
      </c>
      <c r="J142" s="43">
        <v>59.9</v>
      </c>
      <c r="K142" s="44">
        <v>686</v>
      </c>
      <c r="L142" s="43">
        <v>6.59</v>
      </c>
    </row>
    <row r="143" spans="1:12" ht="30.75" customHeight="1" x14ac:dyDescent="0.25">
      <c r="A143" s="23"/>
      <c r="B143" s="15"/>
      <c r="C143" s="11"/>
      <c r="D143" s="59" t="s">
        <v>60</v>
      </c>
      <c r="E143" s="42" t="s">
        <v>66</v>
      </c>
      <c r="F143" s="61">
        <v>30</v>
      </c>
      <c r="G143" s="43">
        <v>2.4300000000000002</v>
      </c>
      <c r="H143" s="43">
        <v>0</v>
      </c>
      <c r="I143" s="43">
        <v>14.64</v>
      </c>
      <c r="J143" s="43">
        <v>72.599999999999994</v>
      </c>
      <c r="K143" s="44">
        <v>894.01</v>
      </c>
      <c r="L143" s="43">
        <v>5.15</v>
      </c>
    </row>
    <row r="144" spans="1:12" ht="15" x14ac:dyDescent="0.25">
      <c r="A144" s="23"/>
      <c r="B144" s="15"/>
      <c r="C144" s="11"/>
      <c r="D144" s="7" t="s">
        <v>24</v>
      </c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7" t="s">
        <v>26</v>
      </c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3"/>
      <c r="B146" s="15"/>
      <c r="C146" s="11"/>
      <c r="D146" s="6"/>
      <c r="E146" s="42"/>
      <c r="F146" s="43"/>
      <c r="G146" s="43"/>
      <c r="H146" s="43"/>
      <c r="I146" s="43"/>
      <c r="J146" s="43"/>
      <c r="K146" s="44"/>
      <c r="L146" s="43"/>
    </row>
    <row r="147" spans="1:12" ht="15" x14ac:dyDescent="0.25">
      <c r="A147" s="24"/>
      <c r="B147" s="17"/>
      <c r="C147" s="8"/>
      <c r="D147" s="18" t="s">
        <v>31</v>
      </c>
      <c r="E147" s="9"/>
      <c r="F147" s="19">
        <f>SUM(F140:F146)</f>
        <v>500</v>
      </c>
      <c r="G147" s="19">
        <f t="shared" ref="G147:J147" si="69">SUM(G140:G146)</f>
        <v>20.419999999999998</v>
      </c>
      <c r="H147" s="19">
        <f t="shared" si="69"/>
        <v>17</v>
      </c>
      <c r="I147" s="19">
        <f t="shared" si="69"/>
        <v>64.48</v>
      </c>
      <c r="J147" s="19">
        <f t="shared" si="69"/>
        <v>477.5</v>
      </c>
      <c r="K147" s="25"/>
      <c r="L147" s="19">
        <f t="shared" ref="L147" si="70">SUM(L140:L146)</f>
        <v>105.4</v>
      </c>
    </row>
    <row r="148" spans="1:12" ht="45" x14ac:dyDescent="0.25">
      <c r="A148" s="26">
        <f>A140</f>
        <v>2</v>
      </c>
      <c r="B148" s="13">
        <f>B140</f>
        <v>3</v>
      </c>
      <c r="C148" s="10" t="s">
        <v>25</v>
      </c>
      <c r="D148" s="59" t="s">
        <v>62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 t="s">
        <v>48</v>
      </c>
      <c r="F149" s="43">
        <v>200</v>
      </c>
      <c r="G149" s="43">
        <v>1.4</v>
      </c>
      <c r="H149" s="43">
        <v>5</v>
      </c>
      <c r="I149" s="43">
        <v>10.5</v>
      </c>
      <c r="J149" s="43">
        <v>97</v>
      </c>
      <c r="K149" s="44">
        <v>1021</v>
      </c>
      <c r="L149" s="52">
        <v>12.92</v>
      </c>
    </row>
    <row r="150" spans="1:12" ht="15" x14ac:dyDescent="0.25">
      <c r="A150" s="23"/>
      <c r="B150" s="15"/>
      <c r="C150" s="11"/>
      <c r="D150" s="7" t="s">
        <v>28</v>
      </c>
      <c r="E150" s="42" t="s">
        <v>83</v>
      </c>
      <c r="F150" s="43">
        <v>110</v>
      </c>
      <c r="G150" s="43">
        <v>14.67</v>
      </c>
      <c r="H150" s="43">
        <v>12</v>
      </c>
      <c r="I150" s="43">
        <v>12.65</v>
      </c>
      <c r="J150" s="43">
        <v>198</v>
      </c>
      <c r="K150" s="44">
        <v>1027.6300000000001</v>
      </c>
      <c r="L150" s="43">
        <v>59.2</v>
      </c>
    </row>
    <row r="151" spans="1:12" ht="15" x14ac:dyDescent="0.25">
      <c r="A151" s="23"/>
      <c r="B151" s="15"/>
      <c r="C151" s="11"/>
      <c r="D151" s="7" t="s">
        <v>29</v>
      </c>
      <c r="E151" s="42" t="s">
        <v>49</v>
      </c>
      <c r="F151" s="43">
        <v>150</v>
      </c>
      <c r="G151" s="43">
        <v>3.26</v>
      </c>
      <c r="H151" s="43">
        <v>5</v>
      </c>
      <c r="I151" s="43">
        <v>22.03</v>
      </c>
      <c r="J151" s="43">
        <v>147</v>
      </c>
      <c r="K151" s="44">
        <v>995</v>
      </c>
      <c r="L151" s="43">
        <v>22.32</v>
      </c>
    </row>
    <row r="152" spans="1:12" ht="15" x14ac:dyDescent="0.25">
      <c r="A152" s="23"/>
      <c r="B152" s="15"/>
      <c r="C152" s="11"/>
      <c r="D152" s="7" t="s">
        <v>22</v>
      </c>
      <c r="E152" s="42" t="s">
        <v>81</v>
      </c>
      <c r="F152" s="43">
        <v>200</v>
      </c>
      <c r="G152" s="43">
        <v>0.06</v>
      </c>
      <c r="H152" s="43">
        <v>0</v>
      </c>
      <c r="I152" s="43">
        <v>15.16</v>
      </c>
      <c r="J152" s="43">
        <v>59.9</v>
      </c>
      <c r="K152" s="44">
        <v>686</v>
      </c>
      <c r="L152" s="43">
        <v>5.75</v>
      </c>
    </row>
    <row r="153" spans="1:12" ht="15" x14ac:dyDescent="0.25">
      <c r="A153" s="23"/>
      <c r="B153" s="15"/>
      <c r="C153" s="11"/>
      <c r="D153" s="7" t="s">
        <v>69</v>
      </c>
      <c r="E153" s="42" t="s">
        <v>66</v>
      </c>
      <c r="F153" s="43">
        <v>20</v>
      </c>
      <c r="G153" s="43">
        <v>1.62</v>
      </c>
      <c r="H153" s="43">
        <v>0</v>
      </c>
      <c r="I153" s="43">
        <v>9.76</v>
      </c>
      <c r="J153" s="43">
        <v>48.4</v>
      </c>
      <c r="K153" s="44">
        <v>894.01</v>
      </c>
      <c r="L153" s="43">
        <v>3</v>
      </c>
    </row>
    <row r="154" spans="1:12" ht="15" x14ac:dyDescent="0.25">
      <c r="A154" s="23"/>
      <c r="B154" s="15"/>
      <c r="C154" s="11"/>
      <c r="D154" s="7" t="s">
        <v>69</v>
      </c>
      <c r="E154" s="42" t="s">
        <v>67</v>
      </c>
      <c r="F154" s="43">
        <v>20</v>
      </c>
      <c r="G154" s="43">
        <v>1.7</v>
      </c>
      <c r="H154" s="43">
        <v>1</v>
      </c>
      <c r="I154" s="43">
        <v>9.6999999999999993</v>
      </c>
      <c r="J154" s="43">
        <v>51.8</v>
      </c>
      <c r="K154" s="44">
        <v>1148</v>
      </c>
      <c r="L154" s="52">
        <v>2.21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3"/>
      <c r="B156" s="15"/>
      <c r="C156" s="11"/>
      <c r="D156" s="6"/>
      <c r="E156" s="42"/>
      <c r="F156" s="43"/>
      <c r="G156" s="43"/>
      <c r="H156" s="43"/>
      <c r="I156" s="43"/>
      <c r="J156" s="43"/>
      <c r="K156" s="44"/>
      <c r="L156" s="43"/>
    </row>
    <row r="157" spans="1:12" ht="15" x14ac:dyDescent="0.25">
      <c r="A157" s="24"/>
      <c r="B157" s="17"/>
      <c r="C157" s="8"/>
      <c r="D157" s="18" t="s">
        <v>31</v>
      </c>
      <c r="E157" s="9"/>
      <c r="F157" s="19">
        <f>SUM(F148:F156)</f>
        <v>700</v>
      </c>
      <c r="G157" s="19">
        <f t="shared" ref="G157:J157" si="71">SUM(G148:G156)</f>
        <v>22.709999999999997</v>
      </c>
      <c r="H157" s="19">
        <f t="shared" si="71"/>
        <v>23</v>
      </c>
      <c r="I157" s="19">
        <f t="shared" si="71"/>
        <v>79.800000000000011</v>
      </c>
      <c r="J157" s="19">
        <f t="shared" si="71"/>
        <v>602.09999999999991</v>
      </c>
      <c r="K157" s="25"/>
      <c r="L157" s="19">
        <f t="shared" ref="L157" si="72">SUM(L148:L156)</f>
        <v>105.39999999999999</v>
      </c>
    </row>
    <row r="158" spans="1:12" ht="15.75" thickBot="1" x14ac:dyDescent="0.25">
      <c r="A158" s="29">
        <f>A140</f>
        <v>2</v>
      </c>
      <c r="B158" s="30">
        <f>B140</f>
        <v>3</v>
      </c>
      <c r="C158" s="62" t="s">
        <v>4</v>
      </c>
      <c r="D158" s="63"/>
      <c r="E158" s="31"/>
      <c r="F158" s="32">
        <f>F147+F157</f>
        <v>1200</v>
      </c>
      <c r="G158" s="32">
        <f t="shared" ref="G158" si="73">G147+G157</f>
        <v>43.129999999999995</v>
      </c>
      <c r="H158" s="32">
        <f t="shared" ref="H158" si="74">H147+H157</f>
        <v>40</v>
      </c>
      <c r="I158" s="32">
        <f t="shared" ref="I158" si="75">I147+I157</f>
        <v>144.28000000000003</v>
      </c>
      <c r="J158" s="32">
        <f t="shared" ref="J158:L158" si="76">J147+J157</f>
        <v>1079.5999999999999</v>
      </c>
      <c r="K158" s="32"/>
      <c r="L158" s="32">
        <f t="shared" si="76"/>
        <v>210.8</v>
      </c>
    </row>
    <row r="159" spans="1:12" ht="15" x14ac:dyDescent="0.25">
      <c r="A159" s="20">
        <v>2</v>
      </c>
      <c r="B159" s="21">
        <v>4</v>
      </c>
      <c r="C159" s="22" t="s">
        <v>20</v>
      </c>
      <c r="D159" s="5" t="s">
        <v>61</v>
      </c>
      <c r="E159" s="39" t="s">
        <v>84</v>
      </c>
      <c r="F159" s="40">
        <v>100</v>
      </c>
      <c r="G159" s="40">
        <v>11.93</v>
      </c>
      <c r="H159" s="40">
        <v>7</v>
      </c>
      <c r="I159" s="40">
        <v>3.65</v>
      </c>
      <c r="J159" s="40">
        <v>151.9</v>
      </c>
      <c r="K159" s="41">
        <v>1070</v>
      </c>
      <c r="L159" s="40">
        <v>74.58</v>
      </c>
    </row>
    <row r="160" spans="1:12" ht="15" x14ac:dyDescent="0.25">
      <c r="A160" s="23"/>
      <c r="B160" s="15"/>
      <c r="C160" s="11"/>
      <c r="D160" s="7" t="s">
        <v>29</v>
      </c>
      <c r="E160" s="42" t="s">
        <v>46</v>
      </c>
      <c r="F160" s="43">
        <v>150</v>
      </c>
      <c r="G160" s="43">
        <v>3.6</v>
      </c>
      <c r="H160" s="43">
        <v>6</v>
      </c>
      <c r="I160" s="43">
        <v>37.049999999999997</v>
      </c>
      <c r="J160" s="43">
        <v>220.4</v>
      </c>
      <c r="K160" s="44">
        <v>512</v>
      </c>
      <c r="L160" s="43">
        <v>12.09</v>
      </c>
    </row>
    <row r="161" spans="1:12" ht="15" x14ac:dyDescent="0.25">
      <c r="A161" s="23"/>
      <c r="B161" s="15"/>
      <c r="C161" s="11"/>
      <c r="D161" s="7" t="s">
        <v>22</v>
      </c>
      <c r="E161" s="42" t="s">
        <v>38</v>
      </c>
      <c r="F161" s="43">
        <v>200</v>
      </c>
      <c r="G161" s="43">
        <v>0</v>
      </c>
      <c r="H161" s="43">
        <v>0</v>
      </c>
      <c r="I161" s="43">
        <v>16</v>
      </c>
      <c r="J161" s="43">
        <v>63.8</v>
      </c>
      <c r="K161" s="44">
        <v>1188</v>
      </c>
      <c r="L161" s="43">
        <v>4.54</v>
      </c>
    </row>
    <row r="162" spans="1:12" ht="30" x14ac:dyDescent="0.25">
      <c r="A162" s="23"/>
      <c r="B162" s="15"/>
      <c r="C162" s="11"/>
      <c r="D162" s="59" t="s">
        <v>60</v>
      </c>
      <c r="E162" s="42" t="s">
        <v>66</v>
      </c>
      <c r="F162" s="43">
        <v>20</v>
      </c>
      <c r="G162" s="43">
        <v>1.62</v>
      </c>
      <c r="H162" s="43">
        <v>0</v>
      </c>
      <c r="I162" s="43">
        <v>9.76</v>
      </c>
      <c r="J162" s="43">
        <v>48.4</v>
      </c>
      <c r="K162" s="44">
        <v>894.01</v>
      </c>
      <c r="L162" s="43">
        <v>3.65</v>
      </c>
    </row>
    <row r="163" spans="1:12" ht="15" x14ac:dyDescent="0.25">
      <c r="A163" s="23"/>
      <c r="B163" s="15"/>
      <c r="C163" s="11"/>
      <c r="D163" s="7" t="s">
        <v>30</v>
      </c>
      <c r="E163" s="42" t="s">
        <v>68</v>
      </c>
      <c r="F163" s="43">
        <v>40</v>
      </c>
      <c r="G163" s="43">
        <v>2.4</v>
      </c>
      <c r="H163" s="43">
        <v>3</v>
      </c>
      <c r="I163" s="43">
        <v>24</v>
      </c>
      <c r="J163" s="43">
        <v>112</v>
      </c>
      <c r="K163" s="44">
        <v>14649</v>
      </c>
      <c r="L163" s="43">
        <v>10.54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3"/>
      <c r="B165" s="15"/>
      <c r="C165" s="11"/>
      <c r="D165" s="6"/>
      <c r="E165" s="42"/>
      <c r="F165" s="43"/>
      <c r="G165" s="43"/>
      <c r="H165" s="43"/>
      <c r="I165" s="43"/>
      <c r="J165" s="43"/>
      <c r="K165" s="44"/>
      <c r="L165" s="43"/>
    </row>
    <row r="166" spans="1:12" ht="15" x14ac:dyDescent="0.25">
      <c r="A166" s="24"/>
      <c r="B166" s="17"/>
      <c r="C166" s="8"/>
      <c r="D166" s="18" t="s">
        <v>31</v>
      </c>
      <c r="E166" s="9"/>
      <c r="F166" s="19">
        <f>SUM(F159:F165)</f>
        <v>510</v>
      </c>
      <c r="G166" s="19">
        <f>SUM(G159:G165)</f>
        <v>19.549999999999997</v>
      </c>
      <c r="H166" s="19">
        <f>SUM(H159:H165)</f>
        <v>16</v>
      </c>
      <c r="I166" s="19">
        <f>SUM(I159:I165)</f>
        <v>90.46</v>
      </c>
      <c r="J166" s="19">
        <f>SUM(J159:J165)</f>
        <v>596.5</v>
      </c>
      <c r="K166" s="25"/>
      <c r="L166" s="19">
        <f>SUM(L159:L165)</f>
        <v>105.4</v>
      </c>
    </row>
    <row r="167" spans="1:12" ht="15" x14ac:dyDescent="0.25">
      <c r="A167" s="26">
        <f>A159</f>
        <v>2</v>
      </c>
      <c r="B167" s="13">
        <f>B159</f>
        <v>4</v>
      </c>
      <c r="C167" s="10" t="s">
        <v>25</v>
      </c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 t="s">
        <v>55</v>
      </c>
      <c r="F168" s="43">
        <v>200</v>
      </c>
      <c r="G168" s="43">
        <v>1.52</v>
      </c>
      <c r="H168" s="43">
        <v>5</v>
      </c>
      <c r="I168" s="43">
        <v>7.31</v>
      </c>
      <c r="J168" s="43">
        <v>106</v>
      </c>
      <c r="K168" s="44">
        <v>124</v>
      </c>
      <c r="L168" s="43">
        <v>10.029999999999999</v>
      </c>
    </row>
    <row r="169" spans="1:12" ht="15" x14ac:dyDescent="0.25">
      <c r="A169" s="23"/>
      <c r="B169" s="15"/>
      <c r="C169" s="11"/>
      <c r="D169" s="7" t="s">
        <v>28</v>
      </c>
      <c r="E169" s="57" t="s">
        <v>84</v>
      </c>
      <c r="F169" s="58">
        <v>100</v>
      </c>
      <c r="G169" s="58">
        <v>11.93</v>
      </c>
      <c r="H169" s="58">
        <v>7</v>
      </c>
      <c r="I169" s="58">
        <v>3.65</v>
      </c>
      <c r="J169" s="58">
        <v>151.9</v>
      </c>
      <c r="K169" s="51">
        <v>1070</v>
      </c>
      <c r="L169" s="43">
        <v>54.93</v>
      </c>
    </row>
    <row r="170" spans="1:12" ht="15" x14ac:dyDescent="0.25">
      <c r="A170" s="23"/>
      <c r="B170" s="15"/>
      <c r="C170" s="11"/>
      <c r="D170" s="7" t="s">
        <v>29</v>
      </c>
      <c r="E170" s="42" t="s">
        <v>46</v>
      </c>
      <c r="F170" s="43">
        <v>150</v>
      </c>
      <c r="G170" s="43">
        <v>3.6</v>
      </c>
      <c r="H170" s="43">
        <v>6</v>
      </c>
      <c r="I170" s="43">
        <v>37.049999999999997</v>
      </c>
      <c r="J170" s="43">
        <v>220.4</v>
      </c>
      <c r="K170" s="44">
        <v>512</v>
      </c>
      <c r="L170" s="43">
        <v>8.91</v>
      </c>
    </row>
    <row r="171" spans="1:12" ht="15" x14ac:dyDescent="0.25">
      <c r="A171" s="23"/>
      <c r="B171" s="15"/>
      <c r="C171" s="11"/>
      <c r="D171" s="7" t="s">
        <v>22</v>
      </c>
      <c r="E171" s="42" t="s">
        <v>38</v>
      </c>
      <c r="F171" s="43">
        <v>200</v>
      </c>
      <c r="G171" s="43">
        <v>0</v>
      </c>
      <c r="H171" s="43">
        <v>0</v>
      </c>
      <c r="I171" s="43">
        <v>16</v>
      </c>
      <c r="J171" s="43">
        <v>63.8</v>
      </c>
      <c r="K171" s="44">
        <v>1188</v>
      </c>
      <c r="L171" s="52">
        <v>3.35</v>
      </c>
    </row>
    <row r="172" spans="1:12" ht="15" x14ac:dyDescent="0.25">
      <c r="A172" s="23"/>
      <c r="B172" s="15"/>
      <c r="C172" s="11"/>
      <c r="D172" s="7" t="s">
        <v>69</v>
      </c>
      <c r="E172" s="42" t="s">
        <v>66</v>
      </c>
      <c r="F172" s="43">
        <v>20</v>
      </c>
      <c r="G172" s="43">
        <v>1.62</v>
      </c>
      <c r="H172" s="43">
        <v>0</v>
      </c>
      <c r="I172" s="43">
        <v>9.76</v>
      </c>
      <c r="J172" s="43">
        <v>48.4</v>
      </c>
      <c r="K172" s="44">
        <v>894.01</v>
      </c>
      <c r="L172" s="43">
        <v>2.69</v>
      </c>
    </row>
    <row r="173" spans="1:12" ht="15" x14ac:dyDescent="0.25">
      <c r="A173" s="23"/>
      <c r="B173" s="15"/>
      <c r="C173" s="11"/>
      <c r="D173" s="7" t="s">
        <v>69</v>
      </c>
      <c r="E173" s="42" t="s">
        <v>67</v>
      </c>
      <c r="F173" s="43">
        <v>20</v>
      </c>
      <c r="G173" s="43">
        <v>1.7</v>
      </c>
      <c r="H173" s="43">
        <v>1</v>
      </c>
      <c r="I173" s="43">
        <v>9.6999999999999993</v>
      </c>
      <c r="J173" s="43">
        <v>51.8</v>
      </c>
      <c r="K173" s="44">
        <v>1148</v>
      </c>
      <c r="L173" s="43">
        <v>1.99</v>
      </c>
    </row>
    <row r="174" spans="1:12" ht="15" x14ac:dyDescent="0.25">
      <c r="A174" s="23"/>
      <c r="B174" s="15"/>
      <c r="C174" s="11"/>
      <c r="D174" s="7" t="s">
        <v>24</v>
      </c>
      <c r="E174" s="42" t="s">
        <v>64</v>
      </c>
      <c r="F174" s="43">
        <v>110</v>
      </c>
      <c r="G174" s="43">
        <v>0.44</v>
      </c>
      <c r="H174" s="43">
        <v>0</v>
      </c>
      <c r="I174" s="43">
        <v>10.78</v>
      </c>
      <c r="J174" s="43">
        <v>80.7</v>
      </c>
      <c r="K174" s="44">
        <v>976</v>
      </c>
      <c r="L174" s="43">
        <v>23.5</v>
      </c>
    </row>
    <row r="175" spans="1:12" ht="15" x14ac:dyDescent="0.25">
      <c r="A175" s="23"/>
      <c r="B175" s="15"/>
      <c r="C175" s="11"/>
      <c r="D175" s="6"/>
      <c r="E175" s="42"/>
      <c r="F175" s="43"/>
      <c r="G175" s="43"/>
      <c r="H175" s="43"/>
      <c r="I175" s="43"/>
      <c r="J175" s="43"/>
      <c r="K175" s="44"/>
      <c r="L175" s="43"/>
    </row>
    <row r="176" spans="1:12" ht="15" x14ac:dyDescent="0.25">
      <c r="A176" s="24"/>
      <c r="B176" s="17"/>
      <c r="C176" s="8"/>
      <c r="D176" s="18" t="s">
        <v>31</v>
      </c>
      <c r="E176" s="9"/>
      <c r="F176" s="19">
        <f>SUM(F167:F175)</f>
        <v>800</v>
      </c>
      <c r="G176" s="19">
        <f t="shared" ref="G176:J176" si="77">SUM(G167:G175)</f>
        <v>20.810000000000002</v>
      </c>
      <c r="H176" s="19">
        <f t="shared" si="77"/>
        <v>19</v>
      </c>
      <c r="I176" s="19">
        <f t="shared" si="77"/>
        <v>94.25</v>
      </c>
      <c r="J176" s="19">
        <f t="shared" si="77"/>
        <v>722.99999999999989</v>
      </c>
      <c r="K176" s="25"/>
      <c r="L176" s="19">
        <f t="shared" ref="L176" si="78">SUM(L167:L175)</f>
        <v>105.39999999999998</v>
      </c>
    </row>
    <row r="177" spans="1:12" ht="15.75" thickBot="1" x14ac:dyDescent="0.25">
      <c r="A177" s="29">
        <f>A159</f>
        <v>2</v>
      </c>
      <c r="B177" s="30">
        <f>B159</f>
        <v>4</v>
      </c>
      <c r="C177" s="62" t="s">
        <v>4</v>
      </c>
      <c r="D177" s="63"/>
      <c r="E177" s="31"/>
      <c r="F177" s="32">
        <f>F166+F176</f>
        <v>1310</v>
      </c>
      <c r="G177" s="32">
        <f t="shared" ref="G177" si="79">G166+G176</f>
        <v>40.36</v>
      </c>
      <c r="H177" s="32">
        <f t="shared" ref="H177" si="80">H166+H176</f>
        <v>35</v>
      </c>
      <c r="I177" s="32">
        <f t="shared" ref="I177" si="81">I166+I176</f>
        <v>184.70999999999998</v>
      </c>
      <c r="J177" s="32">
        <f t="shared" ref="J177:L177" si="82">J166+J176</f>
        <v>1319.5</v>
      </c>
      <c r="K177" s="32"/>
      <c r="L177" s="32">
        <f t="shared" si="82"/>
        <v>210.79999999999998</v>
      </c>
    </row>
    <row r="178" spans="1:12" ht="15" x14ac:dyDescent="0.25">
      <c r="A178" s="20">
        <v>2</v>
      </c>
      <c r="B178" s="21">
        <v>5</v>
      </c>
      <c r="C178" s="22" t="s">
        <v>20</v>
      </c>
      <c r="D178" s="5" t="s">
        <v>61</v>
      </c>
      <c r="E178" s="42" t="s">
        <v>76</v>
      </c>
      <c r="F178" s="43">
        <v>100</v>
      </c>
      <c r="G178" s="43">
        <v>11.17</v>
      </c>
      <c r="H178" s="43">
        <v>28</v>
      </c>
      <c r="I178" s="43">
        <v>3.61</v>
      </c>
      <c r="J178" s="43">
        <v>236.3</v>
      </c>
      <c r="K178" s="44">
        <v>437.06</v>
      </c>
      <c r="L178" s="40">
        <v>80.28</v>
      </c>
    </row>
    <row r="179" spans="1:12" ht="15" x14ac:dyDescent="0.25">
      <c r="A179" s="23"/>
      <c r="B179" s="15"/>
      <c r="C179" s="11"/>
      <c r="D179" s="7" t="s">
        <v>29</v>
      </c>
      <c r="E179" s="42" t="s">
        <v>56</v>
      </c>
      <c r="F179" s="43">
        <v>150</v>
      </c>
      <c r="G179" s="43">
        <v>9.32</v>
      </c>
      <c r="H179" s="43">
        <v>6</v>
      </c>
      <c r="I179" s="43">
        <v>48.62</v>
      </c>
      <c r="J179" s="43">
        <v>284.60000000000002</v>
      </c>
      <c r="K179" s="44">
        <v>998</v>
      </c>
      <c r="L179" s="43">
        <v>9.48</v>
      </c>
    </row>
    <row r="180" spans="1:12" ht="15" x14ac:dyDescent="0.25">
      <c r="A180" s="23"/>
      <c r="B180" s="15"/>
      <c r="C180" s="11"/>
      <c r="D180" s="7" t="s">
        <v>22</v>
      </c>
      <c r="E180" s="42" t="s">
        <v>80</v>
      </c>
      <c r="F180" s="43">
        <v>200</v>
      </c>
      <c r="G180" s="43">
        <v>0.56999999999999995</v>
      </c>
      <c r="H180" s="43">
        <v>0</v>
      </c>
      <c r="I180" s="43">
        <v>3.61</v>
      </c>
      <c r="J180" s="43">
        <v>15</v>
      </c>
      <c r="K180" s="44">
        <v>1899</v>
      </c>
      <c r="L180" s="43">
        <v>4.9400000000000004</v>
      </c>
    </row>
    <row r="181" spans="1:12" ht="30" x14ac:dyDescent="0.25">
      <c r="A181" s="23"/>
      <c r="B181" s="15"/>
      <c r="C181" s="11"/>
      <c r="D181" s="59" t="s">
        <v>60</v>
      </c>
      <c r="E181" s="42" t="s">
        <v>39</v>
      </c>
      <c r="F181" s="43">
        <v>20</v>
      </c>
      <c r="G181" s="43">
        <v>1.62</v>
      </c>
      <c r="H181" s="43">
        <v>0</v>
      </c>
      <c r="I181" s="43">
        <v>9.76</v>
      </c>
      <c r="J181" s="43">
        <v>48.4</v>
      </c>
      <c r="K181" s="44">
        <v>894.01</v>
      </c>
      <c r="L181" s="43">
        <v>3.06</v>
      </c>
    </row>
    <row r="182" spans="1:12" ht="30" x14ac:dyDescent="0.25">
      <c r="A182" s="23"/>
      <c r="B182" s="15"/>
      <c r="C182" s="11"/>
      <c r="D182" s="59" t="s">
        <v>60</v>
      </c>
      <c r="E182" s="42" t="s">
        <v>65</v>
      </c>
      <c r="F182" s="43">
        <v>30</v>
      </c>
      <c r="G182" s="43">
        <v>2.25</v>
      </c>
      <c r="H182" s="43">
        <v>3</v>
      </c>
      <c r="I182" s="43">
        <v>17</v>
      </c>
      <c r="J182" s="43">
        <v>122.1</v>
      </c>
      <c r="K182" s="44">
        <v>1141.0899999999999</v>
      </c>
      <c r="L182" s="43">
        <v>7.64</v>
      </c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" x14ac:dyDescent="0.25">
      <c r="A184" s="23"/>
      <c r="B184" s="15"/>
      <c r="C184" s="11"/>
      <c r="D184" s="6"/>
      <c r="E184" s="42"/>
      <c r="F184" s="43"/>
      <c r="G184" s="43"/>
      <c r="H184" s="43"/>
      <c r="I184" s="43"/>
      <c r="J184" s="43"/>
      <c r="K184" s="44"/>
      <c r="L184" s="43"/>
    </row>
    <row r="185" spans="1:12" ht="15.75" customHeight="1" x14ac:dyDescent="0.25">
      <c r="A185" s="24"/>
      <c r="B185" s="17"/>
      <c r="C185" s="8"/>
      <c r="D185" s="18" t="s">
        <v>31</v>
      </c>
      <c r="E185" s="9"/>
      <c r="F185" s="19">
        <f>SUM(F178:F184)</f>
        <v>500</v>
      </c>
      <c r="G185" s="19">
        <f t="shared" ref="G185:J185" si="83">SUM(G178:G184)</f>
        <v>24.930000000000003</v>
      </c>
      <c r="H185" s="19">
        <f t="shared" si="83"/>
        <v>37</v>
      </c>
      <c r="I185" s="19">
        <f t="shared" si="83"/>
        <v>82.6</v>
      </c>
      <c r="J185" s="19">
        <f t="shared" si="83"/>
        <v>706.40000000000009</v>
      </c>
      <c r="K185" s="25"/>
      <c r="L185" s="19">
        <f t="shared" ref="L185" si="84">SUM(L178:L184)</f>
        <v>105.4</v>
      </c>
    </row>
    <row r="186" spans="1:12" ht="15" x14ac:dyDescent="0.25">
      <c r="A186" s="26">
        <f>A178</f>
        <v>2</v>
      </c>
      <c r="B186" s="13">
        <f>B178</f>
        <v>5</v>
      </c>
      <c r="C186" s="10" t="s">
        <v>25</v>
      </c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 t="s">
        <v>57</v>
      </c>
      <c r="F187" s="43">
        <v>200</v>
      </c>
      <c r="G187" s="43">
        <v>4.3</v>
      </c>
      <c r="H187" s="43">
        <v>5</v>
      </c>
      <c r="I187" s="43">
        <v>12.2</v>
      </c>
      <c r="J187" s="43">
        <v>110</v>
      </c>
      <c r="K187" s="44">
        <v>1015</v>
      </c>
      <c r="L187" s="43">
        <v>13.32</v>
      </c>
    </row>
    <row r="188" spans="1:12" ht="15" x14ac:dyDescent="0.25">
      <c r="A188" s="23"/>
      <c r="B188" s="15"/>
      <c r="C188" s="11"/>
      <c r="D188" s="7" t="s">
        <v>28</v>
      </c>
      <c r="E188" s="42" t="s">
        <v>77</v>
      </c>
      <c r="F188" s="43">
        <v>100</v>
      </c>
      <c r="G188" s="43">
        <v>11.17</v>
      </c>
      <c r="H188" s="43">
        <v>28</v>
      </c>
      <c r="I188" s="43">
        <v>3.61</v>
      </c>
      <c r="J188" s="43">
        <v>236.3</v>
      </c>
      <c r="K188" s="44">
        <v>437.06</v>
      </c>
      <c r="L188" s="43">
        <v>72.94</v>
      </c>
    </row>
    <row r="189" spans="1:12" ht="15" x14ac:dyDescent="0.25">
      <c r="A189" s="23"/>
      <c r="B189" s="15"/>
      <c r="C189" s="11"/>
      <c r="D189" s="7" t="s">
        <v>29</v>
      </c>
      <c r="E189" s="42" t="s">
        <v>56</v>
      </c>
      <c r="F189" s="43">
        <v>150</v>
      </c>
      <c r="G189" s="43">
        <v>9.32</v>
      </c>
      <c r="H189" s="43">
        <v>6</v>
      </c>
      <c r="I189" s="43">
        <v>48.62</v>
      </c>
      <c r="J189" s="43">
        <v>284.60000000000002</v>
      </c>
      <c r="K189" s="44">
        <v>998</v>
      </c>
      <c r="L189" s="43">
        <v>8.61</v>
      </c>
    </row>
    <row r="190" spans="1:12" ht="15" x14ac:dyDescent="0.25">
      <c r="A190" s="23"/>
      <c r="B190" s="15"/>
      <c r="C190" s="11"/>
      <c r="D190" s="7" t="s">
        <v>22</v>
      </c>
      <c r="E190" s="42" t="s">
        <v>80</v>
      </c>
      <c r="F190" s="43">
        <v>200</v>
      </c>
      <c r="G190" s="43">
        <v>0.56999999999999995</v>
      </c>
      <c r="H190" s="43">
        <v>0</v>
      </c>
      <c r="I190" s="43">
        <v>3.61</v>
      </c>
      <c r="J190" s="43">
        <v>15</v>
      </c>
      <c r="K190" s="44">
        <v>1899</v>
      </c>
      <c r="L190" s="43">
        <v>4.49</v>
      </c>
    </row>
    <row r="191" spans="1:12" ht="15" x14ac:dyDescent="0.25">
      <c r="A191" s="23"/>
      <c r="B191" s="15"/>
      <c r="C191" s="11"/>
      <c r="D191" s="7" t="s">
        <v>69</v>
      </c>
      <c r="E191" s="42" t="s">
        <v>39</v>
      </c>
      <c r="F191" s="43">
        <v>25</v>
      </c>
      <c r="G191" s="43">
        <v>2.0299999999999998</v>
      </c>
      <c r="H191" s="43">
        <v>0</v>
      </c>
      <c r="I191" s="43">
        <v>12.2</v>
      </c>
      <c r="J191" s="43">
        <v>60.5</v>
      </c>
      <c r="K191" s="44">
        <v>894.01</v>
      </c>
      <c r="L191" s="43">
        <v>3.47</v>
      </c>
    </row>
    <row r="192" spans="1:12" ht="15" x14ac:dyDescent="0.25">
      <c r="A192" s="23"/>
      <c r="B192" s="15"/>
      <c r="C192" s="11"/>
      <c r="D192" s="7" t="s">
        <v>69</v>
      </c>
      <c r="E192" s="42" t="s">
        <v>40</v>
      </c>
      <c r="F192" s="43">
        <v>25</v>
      </c>
      <c r="G192" s="43">
        <v>2.12</v>
      </c>
      <c r="H192" s="43">
        <v>1.25</v>
      </c>
      <c r="I192" s="43">
        <v>12.12</v>
      </c>
      <c r="J192" s="43">
        <v>64.75</v>
      </c>
      <c r="K192" s="44">
        <v>1148</v>
      </c>
      <c r="L192" s="43">
        <v>2.57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3"/>
      <c r="B194" s="15"/>
      <c r="C194" s="11"/>
      <c r="D194" s="6"/>
      <c r="E194" s="42"/>
      <c r="F194" s="43"/>
      <c r="G194" s="43"/>
      <c r="H194" s="43"/>
      <c r="I194" s="43"/>
      <c r="J194" s="43"/>
      <c r="K194" s="44"/>
      <c r="L194" s="43"/>
    </row>
    <row r="195" spans="1:12" ht="15" x14ac:dyDescent="0.25">
      <c r="A195" s="24"/>
      <c r="B195" s="17"/>
      <c r="C195" s="8"/>
      <c r="D195" s="18" t="s">
        <v>31</v>
      </c>
      <c r="E195" s="9"/>
      <c r="F195" s="19">
        <f>SUM(F186:F194)</f>
        <v>700</v>
      </c>
      <c r="G195" s="19">
        <f t="shared" ref="G195:J195" si="85">SUM(G186:G194)</f>
        <v>29.51</v>
      </c>
      <c r="H195" s="19">
        <f t="shared" si="85"/>
        <v>40.25</v>
      </c>
      <c r="I195" s="19">
        <f t="shared" si="85"/>
        <v>92.36</v>
      </c>
      <c r="J195" s="19">
        <f t="shared" si="85"/>
        <v>771.15000000000009</v>
      </c>
      <c r="K195" s="25"/>
      <c r="L195" s="19">
        <f t="shared" ref="L195" si="86">SUM(L186:L194)</f>
        <v>105.39999999999998</v>
      </c>
    </row>
    <row r="196" spans="1:12" ht="15.75" thickBot="1" x14ac:dyDescent="0.25">
      <c r="A196" s="29">
        <f>A178</f>
        <v>2</v>
      </c>
      <c r="B196" s="30">
        <f>B178</f>
        <v>5</v>
      </c>
      <c r="C196" s="62" t="s">
        <v>4</v>
      </c>
      <c r="D196" s="63"/>
      <c r="E196" s="31"/>
      <c r="F196" s="32">
        <f>F185+F195</f>
        <v>1200</v>
      </c>
      <c r="G196" s="32">
        <f t="shared" ref="G196" si="87">G185+G195</f>
        <v>54.440000000000005</v>
      </c>
      <c r="H196" s="32">
        <f t="shared" ref="H196" si="88">H185+H195</f>
        <v>77.25</v>
      </c>
      <c r="I196" s="32">
        <f t="shared" ref="I196" si="89">I185+I195</f>
        <v>174.95999999999998</v>
      </c>
      <c r="J196" s="32">
        <f t="shared" ref="J196:L196" si="90">J185+J195</f>
        <v>1477.5500000000002</v>
      </c>
      <c r="K196" s="32"/>
      <c r="L196" s="32">
        <f t="shared" si="90"/>
        <v>210.79999999999998</v>
      </c>
    </row>
    <row r="197" spans="1:12" ht="13.5" thickBot="1" x14ac:dyDescent="0.25">
      <c r="A197" s="27"/>
      <c r="B197" s="28"/>
      <c r="C197" s="64" t="s">
        <v>5</v>
      </c>
      <c r="D197" s="64"/>
      <c r="E197" s="64"/>
      <c r="F197" s="34">
        <f>(F25+F44+F63+F82+F101+F120+F139+F158+F177+F196)/(IF(F25=0,0,1)+IF(F44=0,0,1)+IF(F63=0,0,1)+IF(F82=0,0,1)+IF(F101=0,0,1)+IF(F120=0,0,1)+IF(F139=0,0,1)+IF(F158=0,0,1)+IF(F177=0,0,1)+IF(F196=0,0,1))</f>
        <v>1241.5</v>
      </c>
      <c r="G197" s="34">
        <f>(G25+G44+G63+G82+G101+G120+G139+G158+G177+G196)/(IF(G25=0,0,1)+IF(G44=0,0,1)+IF(G63=0,0,1)+IF(G82=0,0,1)+IF(G101=0,0,1)+IF(G120=0,0,1)+IF(G139=0,0,1)+IF(G158=0,0,1)+IF(G177=0,0,1)+IF(G196=0,0,1))</f>
        <v>53.272000000000006</v>
      </c>
      <c r="H197" s="34">
        <f>(H25+H44+H63+H82+H101+H120+H139+H158+H177+H196)/(IF(H25=0,0,1)+IF(H44=0,0,1)+IF(H63=0,0,1)+IF(H82=0,0,1)+IF(H101=0,0,1)+IF(H120=0,0,1)+IF(H139=0,0,1)+IF(H158=0,0,1)+IF(H177=0,0,1)+IF(H196=0,0,1))</f>
        <v>53.295000000000002</v>
      </c>
      <c r="I197" s="34">
        <f>(I25+I44+I63+I82+I101+I120+I139+I158+I177+I196)/(IF(I25=0,0,1)+IF(I44=0,0,1)+IF(I63=0,0,1)+IF(I82=0,0,1)+IF(I101=0,0,1)+IF(I120=0,0,1)+IF(I139=0,0,1)+IF(I158=0,0,1)+IF(I177=0,0,1)+IF(I196=0,0,1))</f>
        <v>181.94300000000001</v>
      </c>
      <c r="J197" s="34">
        <f>(J25+J44+J63+J82+J101+J120+J139+J158+J177+J196)/(IF(J25=0,0,1)+IF(J44=0,0,1)+IF(J63=0,0,1)+IF(J82=0,0,1)+IF(J101=0,0,1)+IF(J120=0,0,1)+IF(J139=0,0,1)+IF(J158=0,0,1)+IF(J177=0,0,1)+IF(J196=0,0,1))</f>
        <v>1377.605</v>
      </c>
      <c r="K197" s="34"/>
      <c r="L197" s="34">
        <f>(L25+L44+L63+L82+L101+L120+L139+L158+L177+L196)/(IF(L25=0,0,1)+IF(L44=0,0,1)+IF(L63=0,0,1)+IF(L82=0,0,1)+IF(L101=0,0,1)+IF(L120=0,0,1)+IF(L139=0,0,1)+IF(L158=0,0,1)+IF(L177=0,0,1)+IF(L196=0,0,1))</f>
        <v>210.8</v>
      </c>
    </row>
  </sheetData>
  <mergeCells count="14">
    <mergeCell ref="C1:E1"/>
    <mergeCell ref="H1:K1"/>
    <mergeCell ref="H2:K2"/>
    <mergeCell ref="C44:D44"/>
    <mergeCell ref="C63:D63"/>
    <mergeCell ref="C82:D82"/>
    <mergeCell ref="C101:D101"/>
    <mergeCell ref="C25:D25"/>
    <mergeCell ref="C197:E197"/>
    <mergeCell ref="C196:D196"/>
    <mergeCell ref="C120:D120"/>
    <mergeCell ref="C139:D139"/>
    <mergeCell ref="C158:D158"/>
    <mergeCell ref="C177:D17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2025-11-17T04:18:03Z</cp:lastPrinted>
  <dcterms:created xsi:type="dcterms:W3CDTF">2022-05-16T14:23:56Z</dcterms:created>
  <dcterms:modified xsi:type="dcterms:W3CDTF">2026-01-13T05:54:32Z</dcterms:modified>
</cp:coreProperties>
</file>